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E:\ИП\САЙТ 2021\download\"/>
    </mc:Choice>
  </mc:AlternateContent>
  <bookViews>
    <workbookView xWindow="0" yWindow="0" windowWidth="20490" windowHeight="7905"/>
  </bookViews>
  <sheets>
    <sheet name="Лист1" sheetId="1" r:id="rId1"/>
    <sheet name="Лист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" l="1"/>
  <c r="K10" i="1"/>
  <c r="K11" i="1" s="1"/>
  <c r="K15" i="1"/>
  <c r="K16" i="1" s="1"/>
  <c r="K17" i="1" s="1"/>
  <c r="K21" i="1"/>
  <c r="K22" i="1"/>
  <c r="K23" i="1" s="1"/>
  <c r="K27" i="1"/>
  <c r="K28" i="1" s="1"/>
  <c r="K29" i="1" s="1"/>
  <c r="K33" i="1"/>
  <c r="K34" i="1"/>
  <c r="K35" i="1" s="1"/>
  <c r="K39" i="1"/>
  <c r="K40" i="1" s="1"/>
  <c r="K41" i="1" s="1"/>
  <c r="K45" i="1"/>
  <c r="K46" i="1"/>
  <c r="K47" i="1" s="1"/>
  <c r="K51" i="1"/>
  <c r="K52" i="1" s="1"/>
  <c r="K53" i="1" s="1"/>
  <c r="K57" i="1"/>
  <c r="K58" i="1"/>
  <c r="K59" i="1" s="1"/>
  <c r="K63" i="1"/>
  <c r="K64" i="1" s="1"/>
  <c r="K65" i="1" s="1"/>
  <c r="K69" i="1"/>
  <c r="K70" i="1"/>
  <c r="K71" i="1" s="1"/>
  <c r="K75" i="1"/>
  <c r="K76" i="1" s="1"/>
  <c r="K77" i="1" s="1"/>
  <c r="K81" i="1"/>
  <c r="K82" i="1"/>
  <c r="K83" i="1" s="1"/>
  <c r="K87" i="1"/>
  <c r="K88" i="1" s="1"/>
  <c r="K89" i="1" s="1"/>
  <c r="K93" i="1"/>
  <c r="K94" i="1"/>
  <c r="K95" i="1" s="1"/>
  <c r="K99" i="1"/>
  <c r="K100" i="1" s="1"/>
  <c r="K101" i="1" s="1"/>
  <c r="K105" i="1"/>
  <c r="K106" i="1"/>
  <c r="K107" i="1" s="1"/>
  <c r="K111" i="1"/>
  <c r="K112" i="1" s="1"/>
  <c r="K113" i="1" s="1"/>
  <c r="K117" i="1"/>
  <c r="K118" i="1"/>
  <c r="K119" i="1" s="1"/>
  <c r="K123" i="1"/>
  <c r="K124" i="1" s="1"/>
  <c r="K125" i="1" s="1"/>
  <c r="K129" i="1"/>
  <c r="K130" i="1"/>
  <c r="K131" i="1" s="1"/>
  <c r="K135" i="1"/>
  <c r="K136" i="1" s="1"/>
  <c r="K137" i="1" s="1"/>
  <c r="K141" i="1"/>
  <c r="K142" i="1"/>
  <c r="K143" i="1" s="1"/>
  <c r="K147" i="1"/>
  <c r="K148" i="1" s="1"/>
  <c r="K149" i="1" s="1"/>
  <c r="K153" i="1"/>
  <c r="K154" i="1"/>
  <c r="K155" i="1" s="1"/>
  <c r="K159" i="1"/>
  <c r="K160" i="1" s="1"/>
  <c r="K161" i="1" s="1"/>
  <c r="K165" i="1"/>
  <c r="K166" i="1"/>
  <c r="K167" i="1" s="1"/>
  <c r="K171" i="1"/>
  <c r="K172" i="1" s="1"/>
  <c r="K173" i="1" s="1"/>
  <c r="K177" i="1"/>
  <c r="K178" i="1"/>
  <c r="K179" i="1" s="1"/>
  <c r="K183" i="1"/>
  <c r="K184" i="1" s="1"/>
  <c r="K185" i="1" s="1"/>
  <c r="K189" i="1"/>
  <c r="K190" i="1"/>
  <c r="K191" i="1" s="1"/>
  <c r="K195" i="1"/>
  <c r="K196" i="1" s="1"/>
  <c r="K197" i="1" s="1"/>
  <c r="K201" i="1"/>
  <c r="K202" i="1"/>
  <c r="K203" i="1" s="1"/>
  <c r="K207" i="1"/>
  <c r="K208" i="1" s="1"/>
  <c r="K209" i="1" s="1"/>
  <c r="K213" i="1"/>
  <c r="K214" i="1"/>
  <c r="K215" i="1" s="1"/>
  <c r="K219" i="1"/>
  <c r="K220" i="1" s="1"/>
  <c r="K221" i="1" s="1"/>
  <c r="K225" i="1"/>
  <c r="K226" i="1"/>
  <c r="K227" i="1" s="1"/>
  <c r="K231" i="1"/>
  <c r="K232" i="1" s="1"/>
  <c r="K233" i="1"/>
  <c r="K237" i="1"/>
  <c r="K238" i="1"/>
  <c r="K239" i="1" s="1"/>
  <c r="K243" i="1"/>
  <c r="K244" i="1" s="1"/>
  <c r="K245" i="1"/>
  <c r="K249" i="1"/>
  <c r="K250" i="1"/>
  <c r="K251" i="1" s="1"/>
  <c r="K255" i="1"/>
  <c r="K256" i="1" s="1"/>
  <c r="K257" i="1"/>
  <c r="K261" i="1"/>
  <c r="K262" i="1"/>
  <c r="K263" i="1" s="1"/>
  <c r="K267" i="1"/>
  <c r="K268" i="1" s="1"/>
  <c r="K269" i="1"/>
  <c r="K273" i="1"/>
  <c r="K274" i="1"/>
  <c r="K275" i="1" s="1"/>
  <c r="K279" i="1"/>
  <c r="K280" i="1" s="1"/>
  <c r="K281" i="1"/>
  <c r="K285" i="1"/>
  <c r="K286" i="1"/>
  <c r="K287" i="1" s="1"/>
  <c r="K291" i="1"/>
  <c r="K292" i="1" s="1"/>
  <c r="K293" i="1"/>
  <c r="K297" i="1"/>
  <c r="K298" i="1"/>
  <c r="K299" i="1" s="1"/>
  <c r="K303" i="1"/>
  <c r="K304" i="1" s="1"/>
  <c r="K305" i="1"/>
  <c r="K309" i="1"/>
  <c r="K310" i="1"/>
  <c r="K311" i="1" s="1"/>
  <c r="K315" i="1"/>
  <c r="K316" i="1" s="1"/>
  <c r="K317" i="1"/>
  <c r="K321" i="1"/>
  <c r="K322" i="1"/>
  <c r="K323" i="1" s="1"/>
  <c r="K327" i="1"/>
  <c r="K328" i="1" s="1"/>
  <c r="K329" i="1"/>
  <c r="K333" i="1"/>
  <c r="K334" i="1"/>
  <c r="K335" i="1" s="1"/>
  <c r="K339" i="1"/>
  <c r="K340" i="1" s="1"/>
  <c r="K341" i="1"/>
  <c r="K345" i="1"/>
  <c r="K346" i="1"/>
  <c r="K347" i="1" s="1"/>
  <c r="K351" i="1"/>
  <c r="K352" i="1" s="1"/>
  <c r="K353" i="1"/>
  <c r="K357" i="1"/>
  <c r="K358" i="1"/>
  <c r="K359" i="1" s="1"/>
  <c r="K363" i="1"/>
  <c r="K364" i="1" s="1"/>
  <c r="K365" i="1"/>
  <c r="K369" i="1"/>
  <c r="K370" i="1"/>
  <c r="K371" i="1" s="1"/>
  <c r="K375" i="1"/>
  <c r="K376" i="1" s="1"/>
  <c r="K377" i="1"/>
  <c r="K381" i="1"/>
  <c r="K382" i="1"/>
  <c r="K383" i="1" s="1"/>
  <c r="K387" i="1"/>
  <c r="K388" i="1" s="1"/>
  <c r="K389" i="1"/>
  <c r="K393" i="1"/>
  <c r="K394" i="1"/>
  <c r="K395" i="1" s="1"/>
  <c r="K399" i="1"/>
  <c r="K400" i="1" s="1"/>
  <c r="K401" i="1"/>
  <c r="K405" i="1"/>
  <c r="K406" i="1"/>
  <c r="K407" i="1" s="1"/>
  <c r="E362" i="1"/>
  <c r="D407" i="1"/>
  <c r="D401" i="1"/>
  <c r="D395" i="1"/>
  <c r="D389" i="1"/>
  <c r="D383" i="1"/>
  <c r="D377" i="1"/>
  <c r="D371" i="1"/>
  <c r="D359" i="1"/>
  <c r="D353" i="1"/>
  <c r="D347" i="1"/>
  <c r="D341" i="1"/>
  <c r="D335" i="1"/>
  <c r="D329" i="1"/>
  <c r="D323" i="1"/>
  <c r="D317" i="1"/>
  <c r="D311" i="1"/>
  <c r="D305" i="1"/>
  <c r="D299" i="1"/>
  <c r="D293" i="1"/>
  <c r="D287" i="1"/>
  <c r="D281" i="1"/>
  <c r="D275" i="1"/>
  <c r="D269" i="1"/>
  <c r="D263" i="1"/>
  <c r="D257" i="1"/>
  <c r="D251" i="1"/>
  <c r="D245" i="1"/>
  <c r="D239" i="1"/>
  <c r="D233" i="1"/>
  <c r="D227" i="1"/>
  <c r="D221" i="1"/>
  <c r="D215" i="1"/>
  <c r="D209" i="1"/>
  <c r="D203" i="1"/>
  <c r="D197" i="1"/>
  <c r="D191" i="1"/>
  <c r="D185" i="1"/>
  <c r="D179" i="1"/>
  <c r="D173" i="1"/>
  <c r="D167" i="1"/>
  <c r="D161" i="1"/>
  <c r="D155" i="1"/>
  <c r="D149" i="1"/>
  <c r="D137" i="1"/>
  <c r="D131" i="1"/>
  <c r="D125" i="1"/>
  <c r="D119" i="1"/>
  <c r="D113" i="1"/>
  <c r="D107" i="1"/>
  <c r="D101" i="1"/>
  <c r="D95" i="1"/>
  <c r="D89" i="1"/>
  <c r="D83" i="1"/>
  <c r="D77" i="1"/>
  <c r="D71" i="1"/>
  <c r="D65" i="1"/>
  <c r="D59" i="1"/>
  <c r="D53" i="1"/>
  <c r="D47" i="1"/>
  <c r="D41" i="1"/>
  <c r="D35" i="1"/>
  <c r="D29" i="1"/>
  <c r="D23" i="1"/>
  <c r="D17" i="1"/>
  <c r="D11" i="1"/>
  <c r="E164" i="1" l="1"/>
  <c r="E404" i="1" l="1"/>
  <c r="E398" i="1"/>
  <c r="E374" i="1"/>
  <c r="E56" i="1" l="1"/>
  <c r="E7" i="1" l="1"/>
  <c r="E116" i="1" l="1"/>
  <c r="E110" i="1"/>
  <c r="E104" i="1"/>
  <c r="E98" i="1"/>
  <c r="E92" i="1"/>
  <c r="E386" i="1"/>
  <c r="E368" i="1"/>
  <c r="E356" i="1"/>
  <c r="E350" i="1"/>
  <c r="E344" i="1"/>
  <c r="E338" i="1"/>
  <c r="E332" i="1"/>
  <c r="E326" i="1"/>
  <c r="E320" i="1"/>
  <c r="E314" i="1"/>
  <c r="E308" i="1"/>
  <c r="E302" i="1"/>
  <c r="E296" i="1"/>
  <c r="E290" i="1"/>
  <c r="E284" i="1"/>
  <c r="E278" i="1"/>
  <c r="E272" i="1"/>
  <c r="E266" i="1"/>
  <c r="E260" i="1"/>
  <c r="E254" i="1"/>
  <c r="E248" i="1"/>
  <c r="E242" i="1"/>
  <c r="E236" i="1"/>
  <c r="E230" i="1"/>
  <c r="E224" i="1"/>
  <c r="E218" i="1"/>
  <c r="E212" i="1"/>
  <c r="E206" i="1"/>
  <c r="E200" i="1"/>
  <c r="E194" i="1"/>
  <c r="E188" i="1"/>
  <c r="E182" i="1"/>
  <c r="E176" i="1"/>
  <c r="E170" i="1"/>
  <c r="E158" i="1"/>
  <c r="E152" i="1"/>
  <c r="E146" i="1"/>
  <c r="E140" i="1"/>
  <c r="E134" i="1"/>
  <c r="E128" i="1"/>
  <c r="E122" i="1"/>
  <c r="E86" i="1"/>
  <c r="E80" i="1"/>
  <c r="E74" i="1"/>
  <c r="E68" i="1"/>
  <c r="E62" i="1"/>
  <c r="E50" i="1"/>
  <c r="E44" i="1"/>
  <c r="E38" i="1"/>
  <c r="E32" i="1"/>
  <c r="E26" i="1"/>
  <c r="E20" i="1"/>
  <c r="E392" i="1" l="1"/>
  <c r="E380" i="1" l="1"/>
  <c r="E13" i="1"/>
</calcChain>
</file>

<file path=xl/comments1.xml><?xml version="1.0" encoding="utf-8"?>
<comments xmlns="http://schemas.openxmlformats.org/spreadsheetml/2006/main">
  <authors>
    <author>я</author>
  </authors>
  <commentList>
    <comment ref="B156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56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62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62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86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86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92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92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10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10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2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22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8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28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4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34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40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40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46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46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52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52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58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58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70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70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82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82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88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88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18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318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24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324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30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330" authorId="0" shapeId="0">
      <text>
        <r>
          <rPr>
            <b/>
            <sz val="9"/>
            <color indexed="81"/>
            <rFont val="Tahoma"/>
            <family val="2"/>
            <charset val="204"/>
          </rPr>
          <t>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<sst xmlns="http://schemas.openxmlformats.org/spreadsheetml/2006/main" count="1283" uniqueCount="259">
  <si>
    <t>№</t>
  </si>
  <si>
    <t>рисунок</t>
  </si>
  <si>
    <t>параметры</t>
  </si>
  <si>
    <t>артикул</t>
  </si>
  <si>
    <t>цвет</t>
  </si>
  <si>
    <t>чип</t>
  </si>
  <si>
    <t>матрица</t>
  </si>
  <si>
    <t>в 1 м2</t>
  </si>
  <si>
    <t>49*57 мм</t>
  </si>
  <si>
    <t>серебро</t>
  </si>
  <si>
    <t>примечания</t>
  </si>
  <si>
    <t>http://zplitka.by/</t>
  </si>
  <si>
    <t>МС-6</t>
  </si>
  <si>
    <t>Важно!!! Любую матрицу можно сделать с любым сочетанием цветов: серебро, бронза, графит, матовое серебро, матовая бронза, матовый графит. Так же можно предложить свой вариант рисунка матрицы!!!!!!</t>
  </si>
  <si>
    <t>графит</t>
  </si>
  <si>
    <t>бронза</t>
  </si>
  <si>
    <t>серебро+ графит</t>
  </si>
  <si>
    <t>графит +бронза</t>
  </si>
  <si>
    <t>бронза + матовое серебро</t>
  </si>
  <si>
    <t>графит + матовое серебро</t>
  </si>
  <si>
    <t>серебро + графит + бронза</t>
  </si>
  <si>
    <t>МС-7</t>
  </si>
  <si>
    <t>МС-8</t>
  </si>
  <si>
    <t>МС-9</t>
  </si>
  <si>
    <t>МС-10</t>
  </si>
  <si>
    <t>МС-11</t>
  </si>
  <si>
    <t>МС-12</t>
  </si>
  <si>
    <t>МС-13</t>
  </si>
  <si>
    <t>МР-1</t>
  </si>
  <si>
    <t xml:space="preserve">серебро </t>
  </si>
  <si>
    <t>МР-2</t>
  </si>
  <si>
    <t xml:space="preserve"> графит </t>
  </si>
  <si>
    <t>МР-3</t>
  </si>
  <si>
    <t xml:space="preserve"> графит + бронза</t>
  </si>
  <si>
    <t>МР-4</t>
  </si>
  <si>
    <t>58*49 мм +67*23 мм</t>
  </si>
  <si>
    <t>308*270** мм</t>
  </si>
  <si>
    <t>МП-1</t>
  </si>
  <si>
    <t>МП-2</t>
  </si>
  <si>
    <t>МП-3</t>
  </si>
  <si>
    <t xml:space="preserve">серебро + графит </t>
  </si>
  <si>
    <t>графит+ серебро</t>
  </si>
  <si>
    <t>МП-4</t>
  </si>
  <si>
    <t>МП-5</t>
  </si>
  <si>
    <t>МП-6</t>
  </si>
  <si>
    <t>МК-20-20</t>
  </si>
  <si>
    <t>20*20 мм</t>
  </si>
  <si>
    <t>306*306 мм</t>
  </si>
  <si>
    <t>МП-42-20</t>
  </si>
  <si>
    <t>42*20 мм</t>
  </si>
  <si>
    <t>МП-42-20-2</t>
  </si>
  <si>
    <t>МК-50</t>
  </si>
  <si>
    <t>50*50 мм</t>
  </si>
  <si>
    <t>310*310 мм</t>
  </si>
  <si>
    <t>МД-149</t>
  </si>
  <si>
    <t>149*10 мм</t>
  </si>
  <si>
    <t>МД-149-2</t>
  </si>
  <si>
    <t>310*298 мм</t>
  </si>
  <si>
    <t>МД-300</t>
  </si>
  <si>
    <t>МК-20-10</t>
  </si>
  <si>
    <t>20*20+10*10мм</t>
  </si>
  <si>
    <t>309*309 мм</t>
  </si>
  <si>
    <t>МК-20-10-3</t>
  </si>
  <si>
    <t>серебро/графит</t>
  </si>
  <si>
    <t>МКК-42-10</t>
  </si>
  <si>
    <t>42*20+20*20мм</t>
  </si>
  <si>
    <t>328*328 мм</t>
  </si>
  <si>
    <t>МКК-42-10-3</t>
  </si>
  <si>
    <t>МКК-20-20</t>
  </si>
  <si>
    <t>Возможны варианты Вашей раскладки</t>
  </si>
  <si>
    <t>20*20+20*20мм</t>
  </si>
  <si>
    <t>МКК-42-20-5</t>
  </si>
  <si>
    <t>262*262 мм</t>
  </si>
  <si>
    <t>300*286 мм</t>
  </si>
  <si>
    <t>330*310 мм</t>
  </si>
  <si>
    <t>МД-300-10</t>
  </si>
  <si>
    <t xml:space="preserve">Возможные цвета: серебро, графит, бронза. Возможны различные сочитания расклада. </t>
  </si>
  <si>
    <t>МД-300-11</t>
  </si>
  <si>
    <t xml:space="preserve">Возможные цвета: серебро, графит, бронза, все матовое. Возможны различные сочитания расклада. </t>
  </si>
  <si>
    <t>серебро/серебро матовое</t>
  </si>
  <si>
    <t>300*10 мм</t>
  </si>
  <si>
    <t>350*190 мм</t>
  </si>
  <si>
    <t>МК-50-20</t>
  </si>
  <si>
    <t>50*50+20*20</t>
  </si>
  <si>
    <t>МП-149-10</t>
  </si>
  <si>
    <t>матовое серебро+ серебро 10%</t>
  </si>
  <si>
    <t>149*10</t>
  </si>
  <si>
    <t>330*310</t>
  </si>
  <si>
    <t>0,093 м2</t>
  </si>
  <si>
    <t>МП-74-10</t>
  </si>
  <si>
    <t>74*10</t>
  </si>
  <si>
    <t>МР-5</t>
  </si>
  <si>
    <t>330*283 мм</t>
  </si>
  <si>
    <t>цена за м2, руб РБ</t>
  </si>
  <si>
    <t>цена за матрицу , руб РБ</t>
  </si>
  <si>
    <t>от 1 м2</t>
  </si>
  <si>
    <t>МКМ-20-20</t>
  </si>
  <si>
    <t>серебро+ матовое серебро</t>
  </si>
  <si>
    <t xml:space="preserve">любое соотношение матовых и зеркальных чипов, под Ваш заказ </t>
  </si>
  <si>
    <t>серебро + матовое серебро</t>
  </si>
  <si>
    <t>МКМ-50-20</t>
  </si>
  <si>
    <t xml:space="preserve"> матовое серебро</t>
  </si>
  <si>
    <t>МПМ-42-20-3</t>
  </si>
  <si>
    <t xml:space="preserve"> </t>
  </si>
  <si>
    <t>МКМ-50</t>
  </si>
  <si>
    <t>матовое серебро</t>
  </si>
  <si>
    <t>МК-20-10-4</t>
  </si>
  <si>
    <t>МК-20-10-5</t>
  </si>
  <si>
    <t>МП-149-11</t>
  </si>
  <si>
    <t>МКМ-20-21</t>
  </si>
  <si>
    <t xml:space="preserve"> матовое серебро + графит</t>
  </si>
  <si>
    <t>серебро матовое /графит</t>
  </si>
  <si>
    <t>графит + бронза</t>
  </si>
  <si>
    <t>МКМ-20-22</t>
  </si>
  <si>
    <t>МПМ-42-20-4</t>
  </si>
  <si>
    <t>МП-42-20-5</t>
  </si>
  <si>
    <t>МП-42-20-6</t>
  </si>
  <si>
    <t xml:space="preserve">матовое серебро с гарфитовыми вставками </t>
  </si>
  <si>
    <t>300*300 мм</t>
  </si>
  <si>
    <t>МК-20-10-6</t>
  </si>
  <si>
    <t>42*20+42*20мм</t>
  </si>
  <si>
    <t>МД-149-8</t>
  </si>
  <si>
    <t>МД-149-9</t>
  </si>
  <si>
    <t>347*197</t>
  </si>
  <si>
    <t xml:space="preserve"> серебро+ графит</t>
  </si>
  <si>
    <t>29*29*29</t>
  </si>
  <si>
    <t>290*315</t>
  </si>
  <si>
    <t>МТ-30</t>
  </si>
  <si>
    <t>МТ-31</t>
  </si>
  <si>
    <t xml:space="preserve"> серебро</t>
  </si>
  <si>
    <t>матрица** (габариты)</t>
  </si>
  <si>
    <t>390*320</t>
  </si>
  <si>
    <t>МТ-32</t>
  </si>
  <si>
    <t>35*35</t>
  </si>
  <si>
    <t>10*87</t>
  </si>
  <si>
    <t>380*330</t>
  </si>
  <si>
    <t>МТ-33</t>
  </si>
  <si>
    <t>360*290</t>
  </si>
  <si>
    <t>МР-6</t>
  </si>
  <si>
    <t>98*57 мм</t>
  </si>
  <si>
    <t>319*248 мм</t>
  </si>
  <si>
    <t>358*201мм</t>
  </si>
  <si>
    <t>МР-7</t>
  </si>
  <si>
    <t>МР-8</t>
  </si>
  <si>
    <t>МР-9</t>
  </si>
  <si>
    <t>графит + серебро</t>
  </si>
  <si>
    <t>МР-10</t>
  </si>
  <si>
    <t>серебро + матовые вставки</t>
  </si>
  <si>
    <t>МС-5</t>
  </si>
  <si>
    <t>319*248мм</t>
  </si>
  <si>
    <t>312*312 мм</t>
  </si>
  <si>
    <t xml:space="preserve"> серебро+ бронза</t>
  </si>
  <si>
    <t>РШ-1</t>
  </si>
  <si>
    <t>301*281</t>
  </si>
  <si>
    <t>78*45</t>
  </si>
  <si>
    <t>РШ-2</t>
  </si>
  <si>
    <t xml:space="preserve"> серебро + мат вставки</t>
  </si>
  <si>
    <t>возможные варианты</t>
  </si>
  <si>
    <t>РШ-3</t>
  </si>
  <si>
    <t>РШ-4</t>
  </si>
  <si>
    <t>РШ-5</t>
  </si>
  <si>
    <t>РШ-6</t>
  </si>
  <si>
    <t>РШ-7</t>
  </si>
  <si>
    <t>РШ-8</t>
  </si>
  <si>
    <t>РШ-9</t>
  </si>
  <si>
    <t>РШ-10</t>
  </si>
  <si>
    <t>РШ-11</t>
  </si>
  <si>
    <t>РШ-12</t>
  </si>
  <si>
    <t>серебро + бронз вставки</t>
  </si>
  <si>
    <t>серебро + граф вставик</t>
  </si>
  <si>
    <t>графит+мат вставки</t>
  </si>
  <si>
    <t>графит+сер вставки</t>
  </si>
  <si>
    <t>графит + бронз вставки</t>
  </si>
  <si>
    <t>бронза+ мат вставки</t>
  </si>
  <si>
    <t>бронза+сереб вставки</t>
  </si>
  <si>
    <t>бронза + граф вставки</t>
  </si>
  <si>
    <t>цена руб РБ</t>
  </si>
  <si>
    <t>ВАЖНО!!! Любой вид мозаик можно сделать в следующем сочетании цветов зеркала: серебро, серебро + матовые вставки, серебро + бронзовые вставки, серебро + графитовые вставки, графит, графит + матовые вставки, графит + бронзовые вставки, графит + серебряные вставки, бронза, бронза + матовые вставки, бронза + серебряные вставки, бронза + графитовые вставки</t>
  </si>
  <si>
    <t>МК-25-25</t>
  </si>
  <si>
    <t>25*25 мм</t>
  </si>
  <si>
    <t>МП-149-15</t>
  </si>
  <si>
    <t>серебро+ серебро 30%</t>
  </si>
  <si>
    <t>Ширина в сантиметрах:</t>
  </si>
  <si>
    <t>Высота в сантиметрах:</t>
  </si>
  <si>
    <t>Площадь в метрах квадратных:</t>
  </si>
  <si>
    <t>Количество матриц:</t>
  </si>
  <si>
    <t>Сумма в руб РБ:</t>
  </si>
  <si>
    <t>Рассчитать стоимость панно из мозаик зеркальной для МС-5</t>
  </si>
  <si>
    <t>площадь матрицы, м2</t>
  </si>
  <si>
    <t>площадь матрицы, м2, м2</t>
  </si>
  <si>
    <t>Рассчитать стоимость панно из мозаик зеркальной для МС-6</t>
  </si>
  <si>
    <t>Рассчитать стоимость панно из мозаик зеркальной для МС-7</t>
  </si>
  <si>
    <t>Рассчитать стоимость панно из мозаик зеркальной для МС-8</t>
  </si>
  <si>
    <t>Рассчитать стоимость панно из мозаик зеркальной для МС-9</t>
  </si>
  <si>
    <t>Рассчитать стоимость панно из мозаик зеркальной для МС-10</t>
  </si>
  <si>
    <t>Рассчитать стоимость панно из мозаик зеркальной для МС-11</t>
  </si>
  <si>
    <t>Рассчитать стоимость панно из мозаик зеркальной для МС-12</t>
  </si>
  <si>
    <t>Рассчитать стоимость панно из мозаик зеркальной для МС-13</t>
  </si>
  <si>
    <t>Рассчитать стоимость панно из мозаик зеркальной для МР-1</t>
  </si>
  <si>
    <t>Рассчитать стоимость панно из мозаик зеркальной для МР-2</t>
  </si>
  <si>
    <t>Рассчитать стоимость панно из мозаик зеркальной для МР-3</t>
  </si>
  <si>
    <t>Рассчитать стоимость панно из мозаик зеркальной для МР-4</t>
  </si>
  <si>
    <t>Рассчитать стоимость панно из мозаик зеркальной для МР-5</t>
  </si>
  <si>
    <t>Рассчитать стоимость панно из мозаик зеркальной для МР-6</t>
  </si>
  <si>
    <t>Рассчитать стоимость панно из мозаик зеркальной для МР-7</t>
  </si>
  <si>
    <t>Рассчитать стоимость панно из мозаик зеркальной для МР-8</t>
  </si>
  <si>
    <t>Рассчитать стоимость панно из мозаик зеркальной для МР-9</t>
  </si>
  <si>
    <t>Рассчитать стоимость панно из мозаик зеркальной для МР-10</t>
  </si>
  <si>
    <t>Рассчитать стоимость панно из мозаик зеркальной для МП-1</t>
  </si>
  <si>
    <t>Рассчитать стоимость панно из мозаик зеркальной для МП-2</t>
  </si>
  <si>
    <t>Рассчитать стоимость панно из мозаик зеркальной для МП-3</t>
  </si>
  <si>
    <t>Рассчитать стоимость панно из мозаик зеркальной для МП-4</t>
  </si>
  <si>
    <t>Рассчитать стоимость панно из мозаик зеркальной для МП-5</t>
  </si>
  <si>
    <t>Рассчитать стоимость панно из мозаик зеркальной для МП-6</t>
  </si>
  <si>
    <t>Рассчитать стоимость панно из мозаик зеркальной для МК-20-20</t>
  </si>
  <si>
    <t>Рассчитать стоимость панно из мозаик зеркальной для МК-25-25</t>
  </si>
  <si>
    <t>Рассчитать стоимость панно из мозаик зеркальной для МКМ-20-20</t>
  </si>
  <si>
    <t>Рассчитать стоимость панно из мозаик зеркальной для МКМ-20-22</t>
  </si>
  <si>
    <t>Рассчитать стоимость панно из мозаик зеркальной для МКМ-20-21</t>
  </si>
  <si>
    <t>Рассчитать стоимость панно из мозаик зеркальной для МП-42-20</t>
  </si>
  <si>
    <t>Рассчитать стоимость панно из мозаик зеркальной для МП-42-20-2</t>
  </si>
  <si>
    <t>Рассчитать стоимость панно из мозаик зеркальной для МПМ-42-20-4</t>
  </si>
  <si>
    <t>Рассчитать стоимость панно из мозаик зеркальной для МПМ-42-20-3</t>
  </si>
  <si>
    <t>Рассчитать стоимость панно из мозаик зеркальной для МП-42-20-5</t>
  </si>
  <si>
    <t>Рассчитать стоимость панно из мозаик зеркальной для МП-42-20-6</t>
  </si>
  <si>
    <t>Рассчитать стоимость панно из мозаик зеркальной для МК-50</t>
  </si>
  <si>
    <t>Рассчитать стоимость панно из мозаик зеркальной для МКМ-50</t>
  </si>
  <si>
    <t>Рассчитать стоимость панно из мозаик зеркальной для МД-149</t>
  </si>
  <si>
    <t>Рассчитать стоимость панно из мозаик зеркальной для МД-149-2</t>
  </si>
  <si>
    <t>Рассчитать стоимость панно из мозаик зеркальной для МД-300</t>
  </si>
  <si>
    <t>Рассчитать стоимость панно из мозаик зеркальной для МК-20-10</t>
  </si>
  <si>
    <t>Рассчитать стоимость панно из мозаик зеркальной для МК-20-10-3</t>
  </si>
  <si>
    <t>Рассчитать стоимость панно из мозаик зеркальной для МК-20-10-5</t>
  </si>
  <si>
    <t>Рассчитать стоимость панно из мозаик зеркальной для МК-20-10-4</t>
  </si>
  <si>
    <t>Рассчитать стоимость панно из мозаик зеркальной для МК-20-10-6</t>
  </si>
  <si>
    <t>Рассчитать стоимость панно из мозаик зеркальной для МКК-42-10</t>
  </si>
  <si>
    <t>Рассчитать стоимость панно из мозаик зеркальной для МКК-42-10-3</t>
  </si>
  <si>
    <t>Рассчитать стоимость панно из мозаик зеркальной для МКК-20-20</t>
  </si>
  <si>
    <t>Рассчитать стоимость панно из мозаик зеркальной для МКК-42-20-5</t>
  </si>
  <si>
    <t>Рассчитать стоимость панно из мозаик зеркальной для МД-149-8</t>
  </si>
  <si>
    <t>Рассчитать стоимость панно из мозаик зеркальной для МД-149-9</t>
  </si>
  <si>
    <t>Рассчитать стоимость панно из мозаик зеркальной для МД-300-10</t>
  </si>
  <si>
    <t>Рассчитать стоимость панно из мозаик зеркальной для МД-300-11</t>
  </si>
  <si>
    <t>Рассчитать стоимость панно из мозаик зеркальной для МК-50-20</t>
  </si>
  <si>
    <t>Рассчитать стоимость панно из мозаик зеркальной для МКМ-50-20</t>
  </si>
  <si>
    <t>Рассчитать стоимость панно из мозаик зеркальной для МП-149-10</t>
  </si>
  <si>
    <t>Рассчитать стоимость панно из мозаик зеркальной для МП-149-11</t>
  </si>
  <si>
    <t>Рассчитать стоимость панно из мозаик зеркальной для МП-74-10</t>
  </si>
  <si>
    <t>Рассчитать стоимость панно из мозаик зеркальной для МТ-30</t>
  </si>
  <si>
    <t>Рассчитать стоимость панно из мозаик зеркальной для МТ-31</t>
  </si>
  <si>
    <t>МТ-34</t>
  </si>
  <si>
    <t>Рассчитать стоимость панно из мозаик зеркальной для МТ-34</t>
  </si>
  <si>
    <t>Рассчитать стоимость панно из мозаик зеркальной для МТ-32</t>
  </si>
  <si>
    <t>Рассчитать стоимость панно из мозаик зеркальной для МТ-33</t>
  </si>
  <si>
    <t>Рассчитать стоимость панно из мозаик зеркальной для РШ-1</t>
  </si>
  <si>
    <t>Рассчитать стоимость панно из мозаик зеркальной для РШ-2</t>
  </si>
  <si>
    <t>11 07 2022</t>
  </si>
  <si>
    <t>МП-74-11</t>
  </si>
  <si>
    <t>Рассчитать стоимость панно из мозаик зеркальной для МП-74-11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</si>
</sst>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charset val="204"/>
      <scheme val="minor"/>
    </font>
    <font>
      <sz val="10"/>
      <color rgb="FF0000FF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9"/>
      <color rgb="FF0000FF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8"/>
      <color rgb="FF0000FF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color theme="1"/>
      <name val="Calibri"/>
      <family val="2"/>
      <charset val="204"/>
      <scheme val="minor"/>
    </font>
    <font>
      <sz val="7.5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13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49" fontId="1" fillId="3" borderId="4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2" fillId="2" borderId="2" xfId="0" applyFont="1" applyFill="1" applyBorder="1"/>
    <xf numFmtId="14" fontId="5" fillId="0" borderId="0" xfId="0" applyNumberFormat="1" applyFont="1" applyAlignment="1">
      <alignment vertical="center" wrapText="1"/>
    </xf>
    <xf numFmtId="0" fontId="2" fillId="0" borderId="0" xfId="0" applyFont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4" borderId="19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4" fillId="3" borderId="24" xfId="0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2" fontId="5" fillId="5" borderId="0" xfId="0" applyNumberFormat="1" applyFont="1" applyFill="1" applyBorder="1" applyAlignment="1">
      <alignment horizontal="center" vertical="center"/>
    </xf>
    <xf numFmtId="0" fontId="5" fillId="6" borderId="15" xfId="0" applyFont="1" applyFill="1" applyBorder="1" applyAlignment="1">
      <alignment vertical="center"/>
    </xf>
    <xf numFmtId="0" fontId="5" fillId="6" borderId="17" xfId="0" applyFont="1" applyFill="1" applyBorder="1" applyAlignment="1">
      <alignment vertical="center"/>
    </xf>
    <xf numFmtId="0" fontId="0" fillId="0" borderId="0" xfId="0" applyBorder="1" applyAlignment="1">
      <alignment horizontal="center"/>
    </xf>
    <xf numFmtId="0" fontId="4" fillId="4" borderId="0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0" fillId="0" borderId="19" xfId="0" applyNumberFormat="1" applyBorder="1" applyAlignment="1">
      <alignment wrapText="1"/>
    </xf>
    <xf numFmtId="0" fontId="0" fillId="0" borderId="19" xfId="0" applyBorder="1"/>
    <xf numFmtId="0" fontId="0" fillId="0" borderId="22" xfId="0" applyBorder="1"/>
    <xf numFmtId="1" fontId="0" fillId="0" borderId="1" xfId="0" applyNumberFormat="1" applyBorder="1" applyAlignment="1">
      <alignment horizontal="right" wrapText="1"/>
    </xf>
    <xf numFmtId="1" fontId="0" fillId="0" borderId="1" xfId="0" applyNumberFormat="1" applyBorder="1" applyAlignment="1">
      <alignment horizontal="right"/>
    </xf>
    <xf numFmtId="2" fontId="0" fillId="0" borderId="1" xfId="0" applyNumberFormat="1" applyBorder="1" applyAlignment="1">
      <alignment horizontal="right"/>
    </xf>
    <xf numFmtId="4" fontId="0" fillId="0" borderId="1" xfId="0" applyNumberFormat="1" applyBorder="1" applyAlignment="1">
      <alignment horizontal="right"/>
    </xf>
    <xf numFmtId="0" fontId="11" fillId="7" borderId="1" xfId="0" applyFont="1" applyFill="1" applyBorder="1" applyAlignment="1"/>
    <xf numFmtId="0" fontId="11" fillId="7" borderId="1" xfId="0" applyFont="1" applyFill="1" applyBorder="1" applyAlignment="1"/>
    <xf numFmtId="0" fontId="5" fillId="3" borderId="1" xfId="0" applyFont="1" applyFill="1" applyBorder="1" applyAlignment="1">
      <alignment horizontal="center" vertical="center" wrapText="1"/>
    </xf>
    <xf numFmtId="49" fontId="5" fillId="2" borderId="15" xfId="0" applyNumberFormat="1" applyFont="1" applyFill="1" applyBorder="1" applyAlignment="1">
      <alignment horizontal="center" wrapText="1"/>
    </xf>
    <xf numFmtId="49" fontId="5" fillId="2" borderId="16" xfId="0" applyNumberFormat="1" applyFont="1" applyFill="1" applyBorder="1" applyAlignment="1">
      <alignment horizont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4" fillId="2" borderId="15" xfId="0" applyNumberFormat="1" applyFont="1" applyFill="1" applyBorder="1" applyAlignment="1">
      <alignment horizontal="center" wrapText="1"/>
    </xf>
    <xf numFmtId="49" fontId="4" fillId="2" borderId="16" xfId="0" applyNumberFormat="1" applyFont="1" applyFill="1" applyBorder="1" applyAlignment="1">
      <alignment horizontal="center" wrapText="1"/>
    </xf>
    <xf numFmtId="49" fontId="4" fillId="2" borderId="17" xfId="0" applyNumberFormat="1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/>
    </xf>
    <xf numFmtId="0" fontId="5" fillId="6" borderId="15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6" borderId="27" xfId="0" applyFont="1" applyFill="1" applyBorder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left" vertical="center" wrapText="1"/>
    </xf>
    <xf numFmtId="0" fontId="4" fillId="4" borderId="13" xfId="0" applyFont="1" applyFill="1" applyBorder="1" applyAlignment="1">
      <alignment horizontal="left" vertical="center" wrapText="1"/>
    </xf>
    <xf numFmtId="0" fontId="4" fillId="4" borderId="14" xfId="0" applyFont="1" applyFill="1" applyBorder="1" applyAlignment="1">
      <alignment horizontal="left" vertical="center" wrapText="1"/>
    </xf>
    <xf numFmtId="1" fontId="5" fillId="5" borderId="25" xfId="0" applyNumberFormat="1" applyFont="1" applyFill="1" applyBorder="1" applyAlignment="1">
      <alignment horizontal="center" vertical="center"/>
    </xf>
    <xf numFmtId="1" fontId="5" fillId="5" borderId="26" xfId="0" applyNumberFormat="1" applyFont="1" applyFill="1" applyBorder="1" applyAlignment="1">
      <alignment horizontal="center" vertical="center"/>
    </xf>
    <xf numFmtId="2" fontId="5" fillId="5" borderId="25" xfId="0" applyNumberFormat="1" applyFont="1" applyFill="1" applyBorder="1" applyAlignment="1">
      <alignment horizontal="center" vertical="center"/>
    </xf>
    <xf numFmtId="2" fontId="5" fillId="5" borderId="26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5" fillId="6" borderId="29" xfId="0" applyFont="1" applyFill="1" applyBorder="1" applyAlignment="1">
      <alignment horizontal="center" vertical="center"/>
    </xf>
    <xf numFmtId="0" fontId="5" fillId="6" borderId="30" xfId="0" applyFont="1" applyFill="1" applyBorder="1" applyAlignment="1">
      <alignment horizontal="center" vertical="center"/>
    </xf>
    <xf numFmtId="0" fontId="4" fillId="4" borderId="31" xfId="0" applyFont="1" applyFill="1" applyBorder="1" applyAlignment="1">
      <alignment horizontal="left" vertical="center" wrapText="1"/>
    </xf>
    <xf numFmtId="0" fontId="4" fillId="4" borderId="32" xfId="0" applyFont="1" applyFill="1" applyBorder="1" applyAlignment="1">
      <alignment horizontal="left" vertical="center" wrapText="1"/>
    </xf>
    <xf numFmtId="0" fontId="4" fillId="4" borderId="33" xfId="0" applyFont="1" applyFill="1" applyBorder="1" applyAlignment="1">
      <alignment horizontal="left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6" fillId="0" borderId="0" xfId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left" vertical="center" wrapText="1"/>
    </xf>
    <xf numFmtId="0" fontId="4" fillId="4" borderId="20" xfId="0" applyFont="1" applyFill="1" applyBorder="1" applyAlignment="1">
      <alignment horizontal="left" vertical="center" wrapText="1"/>
    </xf>
    <xf numFmtId="49" fontId="2" fillId="0" borderId="0" xfId="0" applyNumberFormat="1" applyFont="1" applyAlignment="1">
      <alignment horizontal="left" vertical="center" wrapText="1"/>
    </xf>
    <xf numFmtId="0" fontId="0" fillId="0" borderId="23" xfId="0" applyBorder="1" applyAlignment="1">
      <alignment horizontal="center"/>
    </xf>
    <xf numFmtId="49" fontId="12" fillId="2" borderId="15" xfId="0" applyNumberFormat="1" applyFont="1" applyFill="1" applyBorder="1" applyAlignment="1">
      <alignment horizontal="center" wrapText="1"/>
    </xf>
    <xf numFmtId="49" fontId="12" fillId="2" borderId="16" xfId="0" applyNumberFormat="1" applyFont="1" applyFill="1" applyBorder="1" applyAlignment="1">
      <alignment horizontal="center" wrapText="1"/>
    </xf>
    <xf numFmtId="49" fontId="12" fillId="2" borderId="17" xfId="0" applyNumberFormat="1" applyFont="1" applyFill="1" applyBorder="1" applyAlignment="1">
      <alignment horizontal="center" wrapText="1"/>
    </xf>
    <xf numFmtId="2" fontId="4" fillId="3" borderId="7" xfId="0" applyNumberFormat="1" applyFont="1" applyFill="1" applyBorder="1" applyAlignment="1">
      <alignment horizontal="center" vertical="center"/>
    </xf>
    <xf numFmtId="0" fontId="5" fillId="6" borderId="16" xfId="0" applyFont="1" applyFill="1" applyBorder="1" applyAlignment="1">
      <alignment horizontal="center" vertical="center"/>
    </xf>
    <xf numFmtId="0" fontId="5" fillId="6" borderId="34" xfId="0" applyFont="1" applyFill="1" applyBorder="1" applyAlignment="1">
      <alignment horizontal="center" vertical="center"/>
    </xf>
    <xf numFmtId="1" fontId="5" fillId="5" borderId="35" xfId="0" applyNumberFormat="1" applyFont="1" applyFill="1" applyBorder="1" applyAlignment="1">
      <alignment horizontal="center" vertical="center"/>
    </xf>
    <xf numFmtId="2" fontId="5" fillId="5" borderId="35" xfId="0" applyNumberFormat="1" applyFont="1" applyFill="1" applyBorder="1" applyAlignment="1">
      <alignment horizontal="center" vertical="center"/>
    </xf>
    <xf numFmtId="49" fontId="5" fillId="2" borderId="18" xfId="0" applyNumberFormat="1" applyFont="1" applyFill="1" applyBorder="1" applyAlignment="1">
      <alignment horizontal="center" wrapText="1"/>
    </xf>
    <xf numFmtId="49" fontId="5" fillId="2" borderId="0" xfId="0" applyNumberFormat="1" applyFont="1" applyFill="1" applyBorder="1" applyAlignment="1">
      <alignment horizontal="center" wrapText="1"/>
    </xf>
    <xf numFmtId="49" fontId="5" fillId="2" borderId="19" xfId="0" applyNumberFormat="1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left" vertical="center" wrapText="1"/>
    </xf>
    <xf numFmtId="0" fontId="0" fillId="0" borderId="1" xfId="0" applyBorder="1"/>
    <xf numFmtId="0" fontId="11" fillId="7" borderId="3" xfId="0" applyFont="1" applyFill="1" applyBorder="1" applyAlignment="1"/>
    <xf numFmtId="0" fontId="11" fillId="7" borderId="35" xfId="0" applyFont="1" applyFill="1" applyBorder="1" applyAlignment="1"/>
    <xf numFmtId="0" fontId="11" fillId="7" borderId="36" xfId="0" applyFont="1" applyFill="1" applyBorder="1" applyAlignment="1"/>
    <xf numFmtId="0" fontId="2" fillId="7" borderId="3" xfId="0" applyFont="1" applyFill="1" applyBorder="1" applyAlignment="1"/>
    <xf numFmtId="0" fontId="2" fillId="7" borderId="35" xfId="0" applyFont="1" applyFill="1" applyBorder="1" applyAlignment="1"/>
    <xf numFmtId="0" fontId="2" fillId="7" borderId="36" xfId="0" applyFont="1" applyFill="1" applyBorder="1" applyAlignment="1"/>
    <xf numFmtId="0" fontId="11" fillId="7" borderId="37" xfId="0" applyFont="1" applyFill="1" applyBorder="1" applyAlignment="1"/>
    <xf numFmtId="0" fontId="11" fillId="7" borderId="38" xfId="0" applyFont="1" applyFill="1" applyBorder="1" applyAlignment="1"/>
    <xf numFmtId="0" fontId="11" fillId="7" borderId="39" xfId="0" applyFont="1" applyFill="1" applyBorder="1" applyAlignment="1"/>
    <xf numFmtId="0" fontId="11" fillId="7" borderId="40" xfId="0" applyFont="1" applyFill="1" applyBorder="1" applyAlignment="1"/>
    <xf numFmtId="0" fontId="11" fillId="7" borderId="41" xfId="0" applyFont="1" applyFill="1" applyBorder="1" applyAlignment="1"/>
    <xf numFmtId="0" fontId="11" fillId="7" borderId="42" xfId="0" applyFont="1" applyFill="1" applyBorder="1" applyAlignment="1"/>
    <xf numFmtId="0" fontId="11" fillId="7" borderId="10" xfId="0" applyFont="1" applyFill="1" applyBorder="1" applyAlignment="1"/>
    <xf numFmtId="0" fontId="11" fillId="7" borderId="25" xfId="0" applyFont="1" applyFill="1" applyBorder="1" applyAlignment="1"/>
    <xf numFmtId="0" fontId="2" fillId="7" borderId="25" xfId="0" applyFont="1" applyFill="1" applyBorder="1" applyAlignment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jp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61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8" Type="http://schemas.openxmlformats.org/officeDocument/2006/relationships/image" Target="../media/image8.jp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75.jpeg"/><Relationship Id="rId13" Type="http://schemas.openxmlformats.org/officeDocument/2006/relationships/image" Target="../media/image80.jpeg"/><Relationship Id="rId3" Type="http://schemas.openxmlformats.org/officeDocument/2006/relationships/image" Target="../media/image70.jpeg"/><Relationship Id="rId7" Type="http://schemas.openxmlformats.org/officeDocument/2006/relationships/image" Target="../media/image74.jpeg"/><Relationship Id="rId12" Type="http://schemas.openxmlformats.org/officeDocument/2006/relationships/image" Target="../media/image79.jpeg"/><Relationship Id="rId2" Type="http://schemas.openxmlformats.org/officeDocument/2006/relationships/image" Target="../media/image69.jpeg"/><Relationship Id="rId16" Type="http://schemas.openxmlformats.org/officeDocument/2006/relationships/image" Target="../media/image83.jpeg"/><Relationship Id="rId1" Type="http://schemas.openxmlformats.org/officeDocument/2006/relationships/image" Target="../media/image68.jpeg"/><Relationship Id="rId6" Type="http://schemas.openxmlformats.org/officeDocument/2006/relationships/image" Target="../media/image73.jpeg"/><Relationship Id="rId11" Type="http://schemas.openxmlformats.org/officeDocument/2006/relationships/image" Target="../media/image78.jpeg"/><Relationship Id="rId5" Type="http://schemas.openxmlformats.org/officeDocument/2006/relationships/image" Target="../media/image72.jpeg"/><Relationship Id="rId15" Type="http://schemas.openxmlformats.org/officeDocument/2006/relationships/image" Target="../media/image82.jpeg"/><Relationship Id="rId10" Type="http://schemas.openxmlformats.org/officeDocument/2006/relationships/image" Target="../media/image77.jpeg"/><Relationship Id="rId4" Type="http://schemas.openxmlformats.org/officeDocument/2006/relationships/image" Target="../media/image71.jpeg"/><Relationship Id="rId9" Type="http://schemas.openxmlformats.org/officeDocument/2006/relationships/image" Target="../media/image76.jpeg"/><Relationship Id="rId14" Type="http://schemas.openxmlformats.org/officeDocument/2006/relationships/image" Target="../media/image8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11</xdr:row>
      <xdr:rowOff>122465</xdr:rowOff>
    </xdr:from>
    <xdr:to>
      <xdr:col>1</xdr:col>
      <xdr:colOff>1455965</xdr:colOff>
      <xdr:row>15</xdr:row>
      <xdr:rowOff>255745</xdr:rowOff>
    </xdr:to>
    <xdr:pic>
      <xdr:nvPicPr>
        <xdr:cNvPr id="6" name="Рисунок 5" descr="mozaika_diamond_omega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98" t="19034" r="13553" b="22652"/>
        <a:stretch>
          <a:fillRect/>
        </a:stretch>
      </xdr:blipFill>
      <xdr:spPr bwMode="auto">
        <a:xfrm>
          <a:off x="306162" y="2326822"/>
          <a:ext cx="1360714" cy="9184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131885</xdr:colOff>
      <xdr:row>0</xdr:row>
      <xdr:rowOff>0</xdr:rowOff>
    </xdr:from>
    <xdr:to>
      <xdr:col>4</xdr:col>
      <xdr:colOff>251044</xdr:colOff>
      <xdr:row>2</xdr:row>
      <xdr:rowOff>23812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260" y="0"/>
          <a:ext cx="3222722" cy="595312"/>
        </a:xfrm>
        <a:prstGeom prst="rect">
          <a:avLst/>
        </a:prstGeom>
      </xdr:spPr>
    </xdr:pic>
    <xdr:clientData/>
  </xdr:twoCellAnchor>
  <xdr:twoCellAnchor editAs="oneCell">
    <xdr:from>
      <xdr:col>1</xdr:col>
      <xdr:colOff>102577</xdr:colOff>
      <xdr:row>16</xdr:row>
      <xdr:rowOff>175584</xdr:rowOff>
    </xdr:from>
    <xdr:to>
      <xdr:col>1</xdr:col>
      <xdr:colOff>1421423</xdr:colOff>
      <xdr:row>22</xdr:row>
      <xdr:rowOff>205502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058" y="2036622"/>
          <a:ext cx="1318846" cy="1318846"/>
        </a:xfrm>
        <a:prstGeom prst="rect">
          <a:avLst/>
        </a:prstGeom>
      </xdr:spPr>
    </xdr:pic>
    <xdr:clientData/>
  </xdr:twoCellAnchor>
  <xdr:twoCellAnchor editAs="oneCell">
    <xdr:from>
      <xdr:col>1</xdr:col>
      <xdr:colOff>80596</xdr:colOff>
      <xdr:row>22</xdr:row>
      <xdr:rowOff>168519</xdr:rowOff>
    </xdr:from>
    <xdr:to>
      <xdr:col>1</xdr:col>
      <xdr:colOff>1413834</xdr:colOff>
      <xdr:row>29</xdr:row>
      <xdr:rowOff>6454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77" y="3311769"/>
          <a:ext cx="1333238" cy="1333238"/>
        </a:xfrm>
        <a:prstGeom prst="rect">
          <a:avLst/>
        </a:prstGeom>
      </xdr:spPr>
    </xdr:pic>
    <xdr:clientData/>
  </xdr:twoCellAnchor>
  <xdr:twoCellAnchor editAs="oneCell">
    <xdr:from>
      <xdr:col>1</xdr:col>
      <xdr:colOff>80596</xdr:colOff>
      <xdr:row>28</xdr:row>
      <xdr:rowOff>178505</xdr:rowOff>
    </xdr:from>
    <xdr:to>
      <xdr:col>1</xdr:col>
      <xdr:colOff>1458057</xdr:colOff>
      <xdr:row>34</xdr:row>
      <xdr:rowOff>157134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77" y="4603967"/>
          <a:ext cx="1377461" cy="137746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34</xdr:row>
      <xdr:rowOff>117230</xdr:rowOff>
    </xdr:from>
    <xdr:to>
      <xdr:col>1</xdr:col>
      <xdr:colOff>1516411</xdr:colOff>
      <xdr:row>40</xdr:row>
      <xdr:rowOff>139560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731" y="5824903"/>
          <a:ext cx="1421161" cy="1421161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117231</xdr:colOff>
      <xdr:row>41</xdr:row>
      <xdr:rowOff>109904</xdr:rowOff>
    </xdr:from>
    <xdr:to>
      <xdr:col>1</xdr:col>
      <xdr:colOff>1399442</xdr:colOff>
      <xdr:row>46</xdr:row>
      <xdr:rowOff>52509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712" y="7532077"/>
          <a:ext cx="1282211" cy="1282211"/>
        </a:xfrm>
        <a:prstGeom prst="rect">
          <a:avLst/>
        </a:prstGeom>
      </xdr:spPr>
    </xdr:pic>
    <xdr:clientData/>
  </xdr:twoCellAnchor>
  <xdr:twoCellAnchor editAs="oneCell">
    <xdr:from>
      <xdr:col>1</xdr:col>
      <xdr:colOff>58615</xdr:colOff>
      <xdr:row>47</xdr:row>
      <xdr:rowOff>168518</xdr:rowOff>
    </xdr:from>
    <xdr:to>
      <xdr:col>1</xdr:col>
      <xdr:colOff>1530613</xdr:colOff>
      <xdr:row>51</xdr:row>
      <xdr:rowOff>104427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096" y="8638441"/>
          <a:ext cx="1471998" cy="976943"/>
        </a:xfrm>
        <a:prstGeom prst="rect">
          <a:avLst/>
        </a:prstGeom>
      </xdr:spPr>
    </xdr:pic>
    <xdr:clientData/>
  </xdr:twoCellAnchor>
  <xdr:twoCellAnchor editAs="oneCell">
    <xdr:from>
      <xdr:col>1</xdr:col>
      <xdr:colOff>58616</xdr:colOff>
      <xdr:row>53</xdr:row>
      <xdr:rowOff>36634</xdr:rowOff>
    </xdr:from>
    <xdr:to>
      <xdr:col>1</xdr:col>
      <xdr:colOff>1449124</xdr:colOff>
      <xdr:row>57</xdr:row>
      <xdr:rowOff>188423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097" y="9788769"/>
          <a:ext cx="1390508" cy="1192822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131884</xdr:colOff>
      <xdr:row>58</xdr:row>
      <xdr:rowOff>190502</xdr:rowOff>
    </xdr:from>
    <xdr:to>
      <xdr:col>1</xdr:col>
      <xdr:colOff>1392115</xdr:colOff>
      <xdr:row>64</xdr:row>
      <xdr:rowOff>161194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65" y="12052790"/>
          <a:ext cx="1260231" cy="1260231"/>
        </a:xfrm>
        <a:prstGeom prst="rect">
          <a:avLst/>
        </a:prstGeom>
      </xdr:spPr>
    </xdr:pic>
    <xdr:clientData/>
  </xdr:twoCellAnchor>
  <xdr:twoCellAnchor editAs="oneCell">
    <xdr:from>
      <xdr:col>1</xdr:col>
      <xdr:colOff>43962</xdr:colOff>
      <xdr:row>65</xdr:row>
      <xdr:rowOff>2661</xdr:rowOff>
    </xdr:from>
    <xdr:to>
      <xdr:col>1</xdr:col>
      <xdr:colOff>1294205</xdr:colOff>
      <xdr:row>70</xdr:row>
      <xdr:rowOff>169131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43" y="13410930"/>
          <a:ext cx="1250243" cy="1250243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117231</xdr:colOff>
      <xdr:row>70</xdr:row>
      <xdr:rowOff>197564</xdr:rowOff>
    </xdr:from>
    <xdr:to>
      <xdr:col>1</xdr:col>
      <xdr:colOff>1436077</xdr:colOff>
      <xdr:row>77</xdr:row>
      <xdr:rowOff>21106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712" y="14624276"/>
          <a:ext cx="1318846" cy="1318846"/>
        </a:xfrm>
        <a:prstGeom prst="rect">
          <a:avLst/>
        </a:prstGeom>
      </xdr:spPr>
    </xdr:pic>
    <xdr:clientData/>
  </xdr:twoCellAnchor>
  <xdr:twoCellAnchor editAs="oneCell">
    <xdr:from>
      <xdr:col>1</xdr:col>
      <xdr:colOff>65943</xdr:colOff>
      <xdr:row>77</xdr:row>
      <xdr:rowOff>29308</xdr:rowOff>
    </xdr:from>
    <xdr:to>
      <xdr:col>1</xdr:col>
      <xdr:colOff>1504679</xdr:colOff>
      <xdr:row>83</xdr:row>
      <xdr:rowOff>69213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24" y="15936058"/>
          <a:ext cx="1438736" cy="1438736"/>
        </a:xfrm>
        <a:prstGeom prst="rect">
          <a:avLst/>
        </a:prstGeom>
      </xdr:spPr>
    </xdr:pic>
    <xdr:clientData/>
  </xdr:twoCellAnchor>
  <xdr:twoCellAnchor editAs="oneCell">
    <xdr:from>
      <xdr:col>1</xdr:col>
      <xdr:colOff>109904</xdr:colOff>
      <xdr:row>83</xdr:row>
      <xdr:rowOff>39295</xdr:rowOff>
    </xdr:from>
    <xdr:to>
      <xdr:col>1</xdr:col>
      <xdr:colOff>1524000</xdr:colOff>
      <xdr:row>88</xdr:row>
      <xdr:rowOff>113785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385" y="17433410"/>
          <a:ext cx="1414096" cy="1414096"/>
        </a:xfrm>
        <a:prstGeom prst="rect">
          <a:avLst/>
        </a:prstGeom>
      </xdr:spPr>
    </xdr:pic>
    <xdr:clientData/>
  </xdr:twoCellAnchor>
  <xdr:twoCellAnchor editAs="oneCell">
    <xdr:from>
      <xdr:col>1</xdr:col>
      <xdr:colOff>29306</xdr:colOff>
      <xdr:row>119</xdr:row>
      <xdr:rowOff>139211</xdr:rowOff>
    </xdr:from>
    <xdr:to>
      <xdr:col>1</xdr:col>
      <xdr:colOff>1537413</xdr:colOff>
      <xdr:row>124</xdr:row>
      <xdr:rowOff>125780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787" y="18991384"/>
          <a:ext cx="1508107" cy="1245577"/>
        </a:xfrm>
        <a:prstGeom prst="rect">
          <a:avLst/>
        </a:prstGeom>
      </xdr:spPr>
    </xdr:pic>
    <xdr:clientData/>
  </xdr:twoCellAnchor>
  <xdr:twoCellAnchor editAs="oneCell">
    <xdr:from>
      <xdr:col>1</xdr:col>
      <xdr:colOff>29309</xdr:colOff>
      <xdr:row>125</xdr:row>
      <xdr:rowOff>87922</xdr:rowOff>
    </xdr:from>
    <xdr:to>
      <xdr:col>1</xdr:col>
      <xdr:colOff>1510705</xdr:colOff>
      <xdr:row>130</xdr:row>
      <xdr:rowOff>95615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790" y="20412807"/>
          <a:ext cx="1481396" cy="1375996"/>
        </a:xfrm>
        <a:prstGeom prst="rect">
          <a:avLst/>
        </a:prstGeom>
      </xdr:spPr>
    </xdr:pic>
    <xdr:clientData/>
  </xdr:twoCellAnchor>
  <xdr:twoCellAnchor editAs="oneCell">
    <xdr:from>
      <xdr:col>1</xdr:col>
      <xdr:colOff>14656</xdr:colOff>
      <xdr:row>131</xdr:row>
      <xdr:rowOff>102700</xdr:rowOff>
    </xdr:from>
    <xdr:to>
      <xdr:col>1</xdr:col>
      <xdr:colOff>1458057</xdr:colOff>
      <xdr:row>136</xdr:row>
      <xdr:rowOff>75101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137" y="21900296"/>
          <a:ext cx="1443401" cy="1340704"/>
        </a:xfrm>
        <a:prstGeom prst="rect">
          <a:avLst/>
        </a:prstGeom>
      </xdr:spPr>
    </xdr:pic>
    <xdr:clientData/>
  </xdr:twoCellAnchor>
  <xdr:twoCellAnchor editAs="oneCell">
    <xdr:from>
      <xdr:col>1</xdr:col>
      <xdr:colOff>29309</xdr:colOff>
      <xdr:row>137</xdr:row>
      <xdr:rowOff>80596</xdr:rowOff>
    </xdr:from>
    <xdr:to>
      <xdr:col>1</xdr:col>
      <xdr:colOff>1518592</xdr:colOff>
      <xdr:row>142</xdr:row>
      <xdr:rowOff>204909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790" y="23585365"/>
          <a:ext cx="1489283" cy="1383322"/>
        </a:xfrm>
        <a:prstGeom prst="rect">
          <a:avLst/>
        </a:prstGeom>
      </xdr:spPr>
    </xdr:pic>
    <xdr:clientData/>
  </xdr:twoCellAnchor>
  <xdr:twoCellAnchor editAs="oneCell">
    <xdr:from>
      <xdr:col>0</xdr:col>
      <xdr:colOff>197827</xdr:colOff>
      <xdr:row>143</xdr:row>
      <xdr:rowOff>36634</xdr:rowOff>
    </xdr:from>
    <xdr:to>
      <xdr:col>1</xdr:col>
      <xdr:colOff>1577176</xdr:colOff>
      <xdr:row>149</xdr:row>
      <xdr:rowOff>50432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27" y="25014115"/>
          <a:ext cx="1591830" cy="1478572"/>
        </a:xfrm>
        <a:prstGeom prst="rect">
          <a:avLst/>
        </a:prstGeom>
      </xdr:spPr>
    </xdr:pic>
    <xdr:clientData/>
  </xdr:twoCellAnchor>
  <xdr:twoCellAnchor editAs="oneCell">
    <xdr:from>
      <xdr:col>0</xdr:col>
      <xdr:colOff>205157</xdr:colOff>
      <xdr:row>149</xdr:row>
      <xdr:rowOff>70301</xdr:rowOff>
    </xdr:from>
    <xdr:to>
      <xdr:col>1</xdr:col>
      <xdr:colOff>1531328</xdr:colOff>
      <xdr:row>154</xdr:row>
      <xdr:rowOff>131178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157" y="26520493"/>
          <a:ext cx="1538652" cy="1429179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155</xdr:row>
      <xdr:rowOff>102054</xdr:rowOff>
    </xdr:from>
    <xdr:to>
      <xdr:col>1</xdr:col>
      <xdr:colOff>1509347</xdr:colOff>
      <xdr:row>160</xdr:row>
      <xdr:rowOff>147148</xdr:rowOff>
    </xdr:to>
    <xdr:pic>
      <xdr:nvPicPr>
        <xdr:cNvPr id="31" name="Рисунок 30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696" y="28024958"/>
          <a:ext cx="1482132" cy="1128869"/>
        </a:xfrm>
        <a:prstGeom prst="rect">
          <a:avLst/>
        </a:prstGeom>
      </xdr:spPr>
    </xdr:pic>
    <xdr:clientData/>
  </xdr:twoCellAnchor>
  <xdr:twoCellAnchor editAs="oneCell">
    <xdr:from>
      <xdr:col>1</xdr:col>
      <xdr:colOff>54430</xdr:colOff>
      <xdr:row>185</xdr:row>
      <xdr:rowOff>129268</xdr:rowOff>
    </xdr:from>
    <xdr:to>
      <xdr:col>1</xdr:col>
      <xdr:colOff>1537607</xdr:colOff>
      <xdr:row>190</xdr:row>
      <xdr:rowOff>162534</xdr:rowOff>
    </xdr:to>
    <xdr:pic>
      <xdr:nvPicPr>
        <xdr:cNvPr id="32" name="Рисунок 31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980" y="5291818"/>
          <a:ext cx="1483177" cy="985156"/>
        </a:xfrm>
        <a:prstGeom prst="rect">
          <a:avLst/>
        </a:prstGeom>
      </xdr:spPr>
    </xdr:pic>
    <xdr:clientData/>
  </xdr:twoCellAnchor>
  <xdr:twoCellAnchor editAs="oneCell">
    <xdr:from>
      <xdr:col>1</xdr:col>
      <xdr:colOff>54430</xdr:colOff>
      <xdr:row>191</xdr:row>
      <xdr:rowOff>122464</xdr:rowOff>
    </xdr:from>
    <xdr:to>
      <xdr:col>1</xdr:col>
      <xdr:colOff>1537608</xdr:colOff>
      <xdr:row>196</xdr:row>
      <xdr:rowOff>189748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980" y="6570889"/>
          <a:ext cx="1483178" cy="1019173"/>
        </a:xfrm>
        <a:prstGeom prst="rect">
          <a:avLst/>
        </a:prstGeom>
      </xdr:spPr>
    </xdr:pic>
    <xdr:clientData/>
  </xdr:twoCellAnchor>
  <xdr:twoCellAnchor editAs="oneCell">
    <xdr:from>
      <xdr:col>1</xdr:col>
      <xdr:colOff>27216</xdr:colOff>
      <xdr:row>209</xdr:row>
      <xdr:rowOff>115660</xdr:rowOff>
    </xdr:from>
    <xdr:to>
      <xdr:col>1</xdr:col>
      <xdr:colOff>1516673</xdr:colOff>
      <xdr:row>214</xdr:row>
      <xdr:rowOff>169129</xdr:rowOff>
    </xdr:to>
    <xdr:pic>
      <xdr:nvPicPr>
        <xdr:cNvPr id="34" name="Рисунок 33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697" y="31885198"/>
          <a:ext cx="1489457" cy="1137244"/>
        </a:xfrm>
        <a:prstGeom prst="rect">
          <a:avLst/>
        </a:prstGeom>
      </xdr:spPr>
    </xdr:pic>
    <xdr:clientData/>
  </xdr:twoCellAnchor>
  <xdr:twoCellAnchor editAs="oneCell">
    <xdr:from>
      <xdr:col>1</xdr:col>
      <xdr:colOff>34018</xdr:colOff>
      <xdr:row>221</xdr:row>
      <xdr:rowOff>81644</xdr:rowOff>
    </xdr:from>
    <xdr:to>
      <xdr:col>1</xdr:col>
      <xdr:colOff>1537607</xdr:colOff>
      <xdr:row>226</xdr:row>
      <xdr:rowOff>183128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68" y="9101819"/>
          <a:ext cx="1503589" cy="1053373"/>
        </a:xfrm>
        <a:prstGeom prst="rect">
          <a:avLst/>
        </a:prstGeom>
      </xdr:spPr>
    </xdr:pic>
    <xdr:clientData/>
  </xdr:twoCellAnchor>
  <xdr:twoCellAnchor editAs="oneCell">
    <xdr:from>
      <xdr:col>1</xdr:col>
      <xdr:colOff>34019</xdr:colOff>
      <xdr:row>233</xdr:row>
      <xdr:rowOff>88447</xdr:rowOff>
    </xdr:from>
    <xdr:to>
      <xdr:col>1</xdr:col>
      <xdr:colOff>1494693</xdr:colOff>
      <xdr:row>238</xdr:row>
      <xdr:rowOff>169130</xdr:rowOff>
    </xdr:to>
    <xdr:pic>
      <xdr:nvPicPr>
        <xdr:cNvPr id="36" name="Рисунок 35"/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00" y="34620235"/>
          <a:ext cx="1460674" cy="1164457"/>
        </a:xfrm>
        <a:prstGeom prst="rect">
          <a:avLst/>
        </a:prstGeom>
      </xdr:spPr>
    </xdr:pic>
    <xdr:clientData/>
  </xdr:twoCellAnchor>
  <xdr:twoCellAnchor editAs="oneCell">
    <xdr:from>
      <xdr:col>1</xdr:col>
      <xdr:colOff>20411</xdr:colOff>
      <xdr:row>239</xdr:row>
      <xdr:rowOff>115661</xdr:rowOff>
    </xdr:from>
    <xdr:to>
      <xdr:col>1</xdr:col>
      <xdr:colOff>1564821</xdr:colOff>
      <xdr:row>245</xdr:row>
      <xdr:rowOff>11179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961" y="11707586"/>
          <a:ext cx="1544410" cy="1045844"/>
        </a:xfrm>
        <a:prstGeom prst="rect">
          <a:avLst/>
        </a:prstGeom>
      </xdr:spPr>
    </xdr:pic>
    <xdr:clientData/>
  </xdr:twoCellAnchor>
  <xdr:twoCellAnchor editAs="oneCell">
    <xdr:from>
      <xdr:col>1</xdr:col>
      <xdr:colOff>28261</xdr:colOff>
      <xdr:row>245</xdr:row>
      <xdr:rowOff>70652</xdr:rowOff>
    </xdr:from>
    <xdr:to>
      <xdr:col>1</xdr:col>
      <xdr:colOff>1552261</xdr:colOff>
      <xdr:row>250</xdr:row>
      <xdr:rowOff>171933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742" y="37166864"/>
          <a:ext cx="1524000" cy="1185055"/>
        </a:xfrm>
        <a:prstGeom prst="rect">
          <a:avLst/>
        </a:prstGeom>
      </xdr:spPr>
    </xdr:pic>
    <xdr:clientData/>
  </xdr:twoCellAnchor>
  <xdr:twoCellAnchor editAs="oneCell">
    <xdr:from>
      <xdr:col>1</xdr:col>
      <xdr:colOff>59872</xdr:colOff>
      <xdr:row>251</xdr:row>
      <xdr:rowOff>51707</xdr:rowOff>
    </xdr:from>
    <xdr:to>
      <xdr:col>1</xdr:col>
      <xdr:colOff>1509346</xdr:colOff>
      <xdr:row>256</xdr:row>
      <xdr:rowOff>161803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353" y="38430130"/>
          <a:ext cx="1449474" cy="1193870"/>
        </a:xfrm>
        <a:prstGeom prst="rect">
          <a:avLst/>
        </a:prstGeom>
      </xdr:spPr>
    </xdr:pic>
    <xdr:clientData/>
  </xdr:twoCellAnchor>
  <xdr:twoCellAnchor editAs="oneCell">
    <xdr:from>
      <xdr:col>1</xdr:col>
      <xdr:colOff>32658</xdr:colOff>
      <xdr:row>257</xdr:row>
      <xdr:rowOff>40088</xdr:rowOff>
    </xdr:from>
    <xdr:to>
      <xdr:col>1</xdr:col>
      <xdr:colOff>1494692</xdr:colOff>
      <xdr:row>263</xdr:row>
      <xdr:rowOff>64870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139" y="39502896"/>
          <a:ext cx="1462034" cy="1314931"/>
        </a:xfrm>
        <a:prstGeom prst="rect">
          <a:avLst/>
        </a:prstGeom>
      </xdr:spPr>
    </xdr:pic>
    <xdr:clientData/>
  </xdr:twoCellAnchor>
  <xdr:twoCellAnchor>
    <xdr:from>
      <xdr:col>1</xdr:col>
      <xdr:colOff>59872</xdr:colOff>
      <xdr:row>269</xdr:row>
      <xdr:rowOff>121104</xdr:rowOff>
    </xdr:from>
    <xdr:to>
      <xdr:col>1</xdr:col>
      <xdr:colOff>1469570</xdr:colOff>
      <xdr:row>273</xdr:row>
      <xdr:rowOff>318406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422" y="16951779"/>
          <a:ext cx="1409698" cy="1054552"/>
        </a:xfrm>
        <a:prstGeom prst="rect">
          <a:avLst/>
        </a:prstGeom>
      </xdr:spPr>
    </xdr:pic>
    <xdr:clientData/>
  </xdr:twoCellAnchor>
  <xdr:twoCellAnchor editAs="oneCell">
    <xdr:from>
      <xdr:col>1</xdr:col>
      <xdr:colOff>141231</xdr:colOff>
      <xdr:row>281</xdr:row>
      <xdr:rowOff>80278</xdr:rowOff>
    </xdr:from>
    <xdr:to>
      <xdr:col>1</xdr:col>
      <xdr:colOff>1480038</xdr:colOff>
      <xdr:row>286</xdr:row>
      <xdr:rowOff>205899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12" y="42495836"/>
          <a:ext cx="1338807" cy="1209396"/>
        </a:xfrm>
        <a:prstGeom prst="rect">
          <a:avLst/>
        </a:prstGeom>
      </xdr:spPr>
    </xdr:pic>
    <xdr:clientData/>
  </xdr:twoCellAnchor>
  <xdr:twoCellAnchor editAs="oneCell">
    <xdr:from>
      <xdr:col>1</xdr:col>
      <xdr:colOff>64350</xdr:colOff>
      <xdr:row>287</xdr:row>
      <xdr:rowOff>124080</xdr:rowOff>
    </xdr:from>
    <xdr:to>
      <xdr:col>1</xdr:col>
      <xdr:colOff>1384788</xdr:colOff>
      <xdr:row>293</xdr:row>
      <xdr:rowOff>34836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831" y="43917099"/>
          <a:ext cx="1320438" cy="1200904"/>
        </a:xfrm>
        <a:prstGeom prst="rect">
          <a:avLst/>
        </a:prstGeom>
      </xdr:spPr>
    </xdr:pic>
    <xdr:clientData/>
  </xdr:twoCellAnchor>
  <xdr:twoCellAnchor editAs="oneCell">
    <xdr:from>
      <xdr:col>1</xdr:col>
      <xdr:colOff>66263</xdr:colOff>
      <xdr:row>293</xdr:row>
      <xdr:rowOff>67855</xdr:rowOff>
    </xdr:from>
    <xdr:to>
      <xdr:col>1</xdr:col>
      <xdr:colOff>1414097</xdr:colOff>
      <xdr:row>299</xdr:row>
      <xdr:rowOff>11676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744" y="45238336"/>
          <a:ext cx="1347834" cy="1233971"/>
        </a:xfrm>
        <a:prstGeom prst="rect">
          <a:avLst/>
        </a:prstGeom>
      </xdr:spPr>
    </xdr:pic>
    <xdr:clientData/>
  </xdr:twoCellAnchor>
  <xdr:twoCellAnchor editAs="oneCell">
    <xdr:from>
      <xdr:col>1</xdr:col>
      <xdr:colOff>60528</xdr:colOff>
      <xdr:row>299</xdr:row>
      <xdr:rowOff>71039</xdr:rowOff>
    </xdr:from>
    <xdr:to>
      <xdr:col>1</xdr:col>
      <xdr:colOff>1450731</xdr:colOff>
      <xdr:row>305</xdr:row>
      <xdr:rowOff>32132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009" y="46618981"/>
          <a:ext cx="1390203" cy="1251241"/>
        </a:xfrm>
        <a:prstGeom prst="rect">
          <a:avLst/>
        </a:prstGeom>
      </xdr:spPr>
    </xdr:pic>
    <xdr:clientData/>
  </xdr:twoCellAnchor>
  <xdr:twoCellAnchor editAs="oneCell">
    <xdr:from>
      <xdr:col>1</xdr:col>
      <xdr:colOff>43962</xdr:colOff>
      <xdr:row>305</xdr:row>
      <xdr:rowOff>89754</xdr:rowOff>
    </xdr:from>
    <xdr:to>
      <xdr:col>1</xdr:col>
      <xdr:colOff>1436078</xdr:colOff>
      <xdr:row>311</xdr:row>
      <xdr:rowOff>62354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43" y="48015158"/>
          <a:ext cx="1392116" cy="1262750"/>
        </a:xfrm>
        <a:prstGeom prst="rect">
          <a:avLst/>
        </a:prstGeom>
      </xdr:spPr>
    </xdr:pic>
    <xdr:clientData/>
  </xdr:twoCellAnchor>
  <xdr:twoCellAnchor editAs="oneCell">
    <xdr:from>
      <xdr:col>1</xdr:col>
      <xdr:colOff>78152</xdr:colOff>
      <xdr:row>311</xdr:row>
      <xdr:rowOff>95251</xdr:rowOff>
    </xdr:from>
    <xdr:to>
      <xdr:col>1</xdr:col>
      <xdr:colOff>1421423</xdr:colOff>
      <xdr:row>317</xdr:row>
      <xdr:rowOff>31745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633" y="49398116"/>
          <a:ext cx="1343271" cy="1226642"/>
        </a:xfrm>
        <a:prstGeom prst="rect">
          <a:avLst/>
        </a:prstGeom>
      </xdr:spPr>
    </xdr:pic>
    <xdr:clientData/>
  </xdr:twoCellAnchor>
  <xdr:twoCellAnchor editAs="oneCell">
    <xdr:from>
      <xdr:col>1</xdr:col>
      <xdr:colOff>58615</xdr:colOff>
      <xdr:row>317</xdr:row>
      <xdr:rowOff>43962</xdr:rowOff>
    </xdr:from>
    <xdr:to>
      <xdr:col>1</xdr:col>
      <xdr:colOff>1428750</xdr:colOff>
      <xdr:row>323</xdr:row>
      <xdr:rowOff>2615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096" y="50724289"/>
          <a:ext cx="1370135" cy="1248193"/>
        </a:xfrm>
        <a:prstGeom prst="rect">
          <a:avLst/>
        </a:prstGeom>
      </xdr:spPr>
    </xdr:pic>
    <xdr:clientData/>
  </xdr:twoCellAnchor>
  <xdr:twoCellAnchor editAs="oneCell">
    <xdr:from>
      <xdr:col>1</xdr:col>
      <xdr:colOff>51289</xdr:colOff>
      <xdr:row>323</xdr:row>
      <xdr:rowOff>29307</xdr:rowOff>
    </xdr:from>
    <xdr:to>
      <xdr:col>1</xdr:col>
      <xdr:colOff>1458059</xdr:colOff>
      <xdr:row>328</xdr:row>
      <xdr:rowOff>133907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70" y="52087095"/>
          <a:ext cx="1406770" cy="1275686"/>
        </a:xfrm>
        <a:prstGeom prst="rect">
          <a:avLst/>
        </a:prstGeom>
      </xdr:spPr>
    </xdr:pic>
    <xdr:clientData/>
  </xdr:twoCellAnchor>
  <xdr:twoCellAnchor editAs="oneCell">
    <xdr:from>
      <xdr:col>1</xdr:col>
      <xdr:colOff>56173</xdr:colOff>
      <xdr:row>329</xdr:row>
      <xdr:rowOff>36634</xdr:rowOff>
    </xdr:from>
    <xdr:to>
      <xdr:col>1</xdr:col>
      <xdr:colOff>1494693</xdr:colOff>
      <xdr:row>335</xdr:row>
      <xdr:rowOff>56979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54" y="53471884"/>
          <a:ext cx="1438520" cy="1310494"/>
        </a:xfrm>
        <a:prstGeom prst="rect">
          <a:avLst/>
        </a:prstGeom>
      </xdr:spPr>
    </xdr:pic>
    <xdr:clientData/>
  </xdr:twoCellAnchor>
  <xdr:twoCellAnchor editAs="oneCell">
    <xdr:from>
      <xdr:col>1</xdr:col>
      <xdr:colOff>53731</xdr:colOff>
      <xdr:row>341</xdr:row>
      <xdr:rowOff>87924</xdr:rowOff>
    </xdr:from>
    <xdr:to>
      <xdr:col>1</xdr:col>
      <xdr:colOff>1480039</xdr:colOff>
      <xdr:row>346</xdr:row>
      <xdr:rowOff>188708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12" y="54900636"/>
          <a:ext cx="1426308" cy="1418409"/>
        </a:xfrm>
        <a:prstGeom prst="rect">
          <a:avLst/>
        </a:prstGeom>
      </xdr:spPr>
    </xdr:pic>
    <xdr:clientData/>
  </xdr:twoCellAnchor>
  <xdr:twoCellAnchor editAs="oneCell">
    <xdr:from>
      <xdr:col>1</xdr:col>
      <xdr:colOff>87924</xdr:colOff>
      <xdr:row>353</xdr:row>
      <xdr:rowOff>38466</xdr:rowOff>
    </xdr:from>
    <xdr:to>
      <xdr:col>1</xdr:col>
      <xdr:colOff>1443404</xdr:colOff>
      <xdr:row>358</xdr:row>
      <xdr:rowOff>86694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405" y="56375178"/>
          <a:ext cx="1355480" cy="1365853"/>
        </a:xfrm>
        <a:prstGeom prst="rect">
          <a:avLst/>
        </a:prstGeom>
      </xdr:spPr>
    </xdr:pic>
    <xdr:clientData/>
  </xdr:twoCellAnchor>
  <xdr:twoCellAnchor editAs="oneCell">
    <xdr:from>
      <xdr:col>1</xdr:col>
      <xdr:colOff>29307</xdr:colOff>
      <xdr:row>167</xdr:row>
      <xdr:rowOff>43961</xdr:rowOff>
    </xdr:from>
    <xdr:to>
      <xdr:col>1</xdr:col>
      <xdr:colOff>1545981</xdr:colOff>
      <xdr:row>172</xdr:row>
      <xdr:rowOff>123745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788" y="29351653"/>
          <a:ext cx="1516674" cy="1419389"/>
        </a:xfrm>
        <a:prstGeom prst="rect">
          <a:avLst/>
        </a:prstGeom>
      </xdr:spPr>
    </xdr:pic>
    <xdr:clientData/>
  </xdr:twoCellAnchor>
  <xdr:twoCellAnchor editAs="oneCell">
    <xdr:from>
      <xdr:col>1</xdr:col>
      <xdr:colOff>65942</xdr:colOff>
      <xdr:row>197</xdr:row>
      <xdr:rowOff>43962</xdr:rowOff>
    </xdr:from>
    <xdr:to>
      <xdr:col>1</xdr:col>
      <xdr:colOff>1494692</xdr:colOff>
      <xdr:row>201</xdr:row>
      <xdr:rowOff>210728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23" y="33484039"/>
          <a:ext cx="1428750" cy="1207799"/>
        </a:xfrm>
        <a:prstGeom prst="rect">
          <a:avLst/>
        </a:prstGeom>
      </xdr:spPr>
    </xdr:pic>
    <xdr:clientData/>
  </xdr:twoCellAnchor>
  <xdr:twoCellAnchor editAs="oneCell">
    <xdr:from>
      <xdr:col>1</xdr:col>
      <xdr:colOff>41521</xdr:colOff>
      <xdr:row>335</xdr:row>
      <xdr:rowOff>131885</xdr:rowOff>
    </xdr:from>
    <xdr:to>
      <xdr:col>1</xdr:col>
      <xdr:colOff>1545981</xdr:colOff>
      <xdr:row>339</xdr:row>
      <xdr:rowOff>241178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2" y="58095173"/>
          <a:ext cx="1504460" cy="1128345"/>
        </a:xfrm>
        <a:prstGeom prst="rect">
          <a:avLst/>
        </a:prstGeom>
      </xdr:spPr>
    </xdr:pic>
    <xdr:clientData/>
  </xdr:twoCellAnchor>
  <xdr:twoCellAnchor editAs="oneCell">
    <xdr:from>
      <xdr:col>1</xdr:col>
      <xdr:colOff>21982</xdr:colOff>
      <xdr:row>173</xdr:row>
      <xdr:rowOff>133715</xdr:rowOff>
    </xdr:from>
    <xdr:to>
      <xdr:col>1</xdr:col>
      <xdr:colOff>1545981</xdr:colOff>
      <xdr:row>178</xdr:row>
      <xdr:rowOff>83646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463" y="30994715"/>
          <a:ext cx="1523999" cy="1142999"/>
        </a:xfrm>
        <a:prstGeom prst="rect">
          <a:avLst/>
        </a:prstGeom>
      </xdr:spPr>
    </xdr:pic>
    <xdr:clientData/>
  </xdr:twoCellAnchor>
  <xdr:twoCellAnchor editAs="oneCell">
    <xdr:from>
      <xdr:col>1</xdr:col>
      <xdr:colOff>39075</xdr:colOff>
      <xdr:row>203</xdr:row>
      <xdr:rowOff>58615</xdr:rowOff>
    </xdr:from>
    <xdr:to>
      <xdr:col>1</xdr:col>
      <xdr:colOff>1553306</xdr:colOff>
      <xdr:row>207</xdr:row>
      <xdr:rowOff>299792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556" y="36458769"/>
          <a:ext cx="1514231" cy="1135673"/>
        </a:xfrm>
        <a:prstGeom prst="rect">
          <a:avLst/>
        </a:prstGeom>
      </xdr:spPr>
    </xdr:pic>
    <xdr:clientData/>
  </xdr:twoCellAnchor>
  <xdr:twoCellAnchor editAs="oneCell">
    <xdr:from>
      <xdr:col>1</xdr:col>
      <xdr:colOff>29310</xdr:colOff>
      <xdr:row>227</xdr:row>
      <xdr:rowOff>29308</xdr:rowOff>
    </xdr:from>
    <xdr:to>
      <xdr:col>1</xdr:col>
      <xdr:colOff>1572848</xdr:colOff>
      <xdr:row>231</xdr:row>
      <xdr:rowOff>292467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791" y="40415308"/>
          <a:ext cx="1543538" cy="1157654"/>
        </a:xfrm>
        <a:prstGeom prst="rect">
          <a:avLst/>
        </a:prstGeom>
      </xdr:spPr>
    </xdr:pic>
    <xdr:clientData/>
  </xdr:twoCellAnchor>
  <xdr:twoCellAnchor editAs="oneCell">
    <xdr:from>
      <xdr:col>1</xdr:col>
      <xdr:colOff>51288</xdr:colOff>
      <xdr:row>347</xdr:row>
      <xdr:rowOff>183174</xdr:rowOff>
    </xdr:from>
    <xdr:to>
      <xdr:col>1</xdr:col>
      <xdr:colOff>1524000</xdr:colOff>
      <xdr:row>352</xdr:row>
      <xdr:rowOff>118452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69" y="65429424"/>
          <a:ext cx="1472712" cy="1106365"/>
        </a:xfrm>
        <a:prstGeom prst="rect">
          <a:avLst/>
        </a:prstGeom>
      </xdr:spPr>
    </xdr:pic>
    <xdr:clientData/>
  </xdr:twoCellAnchor>
  <xdr:twoCellAnchor editAs="oneCell">
    <xdr:from>
      <xdr:col>1</xdr:col>
      <xdr:colOff>51287</xdr:colOff>
      <xdr:row>263</xdr:row>
      <xdr:rowOff>108072</xdr:rowOff>
    </xdr:from>
    <xdr:to>
      <xdr:col>1</xdr:col>
      <xdr:colOff>1567959</xdr:colOff>
      <xdr:row>268</xdr:row>
      <xdr:rowOff>161802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68" y="48443784"/>
          <a:ext cx="1516672" cy="1137504"/>
        </a:xfrm>
        <a:prstGeom prst="rect">
          <a:avLst/>
        </a:prstGeom>
      </xdr:spPr>
    </xdr:pic>
    <xdr:clientData/>
  </xdr:twoCellAnchor>
  <xdr:twoCellAnchor editAs="oneCell">
    <xdr:from>
      <xdr:col>1</xdr:col>
      <xdr:colOff>53730</xdr:colOff>
      <xdr:row>179</xdr:row>
      <xdr:rowOff>131885</xdr:rowOff>
    </xdr:from>
    <xdr:to>
      <xdr:col>1</xdr:col>
      <xdr:colOff>1548422</xdr:colOff>
      <xdr:row>183</xdr:row>
      <xdr:rowOff>211870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11" y="32399654"/>
          <a:ext cx="1494692" cy="1121019"/>
        </a:xfrm>
        <a:prstGeom prst="rect">
          <a:avLst/>
        </a:prstGeom>
      </xdr:spPr>
    </xdr:pic>
    <xdr:clientData/>
  </xdr:twoCellAnchor>
  <xdr:twoCellAnchor editAs="oneCell">
    <xdr:from>
      <xdr:col>1</xdr:col>
      <xdr:colOff>41515</xdr:colOff>
      <xdr:row>215</xdr:row>
      <xdr:rowOff>109905</xdr:rowOff>
    </xdr:from>
    <xdr:to>
      <xdr:col>1</xdr:col>
      <xdr:colOff>1516670</xdr:colOff>
      <xdr:row>219</xdr:row>
      <xdr:rowOff>21373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96" y="40759674"/>
          <a:ext cx="1475155" cy="1106366"/>
        </a:xfrm>
        <a:prstGeom prst="rect">
          <a:avLst/>
        </a:prstGeom>
      </xdr:spPr>
    </xdr:pic>
    <xdr:clientData/>
  </xdr:twoCellAnchor>
  <xdr:twoCellAnchor editAs="oneCell">
    <xdr:from>
      <xdr:col>1</xdr:col>
      <xdr:colOff>65939</xdr:colOff>
      <xdr:row>275</xdr:row>
      <xdr:rowOff>73267</xdr:rowOff>
    </xdr:from>
    <xdr:to>
      <xdr:col>1</xdr:col>
      <xdr:colOff>1553307</xdr:colOff>
      <xdr:row>279</xdr:row>
      <xdr:rowOff>169740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20" y="54021402"/>
          <a:ext cx="1487368" cy="1115525"/>
        </a:xfrm>
        <a:prstGeom prst="rect">
          <a:avLst/>
        </a:prstGeom>
      </xdr:spPr>
    </xdr:pic>
    <xdr:clientData/>
  </xdr:twoCellAnchor>
  <xdr:twoCellAnchor editAs="oneCell">
    <xdr:from>
      <xdr:col>1</xdr:col>
      <xdr:colOff>58616</xdr:colOff>
      <xdr:row>365</xdr:row>
      <xdr:rowOff>43961</xdr:rowOff>
    </xdr:from>
    <xdr:to>
      <xdr:col>1</xdr:col>
      <xdr:colOff>1399442</xdr:colOff>
      <xdr:row>370</xdr:row>
      <xdr:rowOff>169741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097" y="75789692"/>
          <a:ext cx="1340826" cy="1296866"/>
        </a:xfrm>
        <a:prstGeom prst="rect">
          <a:avLst/>
        </a:prstGeom>
      </xdr:spPr>
    </xdr:pic>
    <xdr:clientData/>
  </xdr:twoCellAnchor>
  <xdr:twoCellAnchor editAs="oneCell">
    <xdr:from>
      <xdr:col>1</xdr:col>
      <xdr:colOff>295</xdr:colOff>
      <xdr:row>377</xdr:row>
      <xdr:rowOff>43961</xdr:rowOff>
    </xdr:from>
    <xdr:to>
      <xdr:col>2</xdr:col>
      <xdr:colOff>0</xdr:colOff>
      <xdr:row>382</xdr:row>
      <xdr:rowOff>43961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76" y="75775038"/>
          <a:ext cx="1582320" cy="1267558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174627</xdr:colOff>
      <xdr:row>383</xdr:row>
      <xdr:rowOff>44572</xdr:rowOff>
    </xdr:from>
    <xdr:to>
      <xdr:col>1</xdr:col>
      <xdr:colOff>1551395</xdr:colOff>
      <xdr:row>389</xdr:row>
      <xdr:rowOff>2441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7" y="89714510"/>
          <a:ext cx="1583143" cy="1331057"/>
        </a:xfrm>
        <a:prstGeom prst="rect">
          <a:avLst/>
        </a:prstGeom>
      </xdr:spPr>
    </xdr:pic>
    <xdr:clientData/>
  </xdr:twoCellAnchor>
  <xdr:twoCellAnchor editAs="oneCell">
    <xdr:from>
      <xdr:col>1</xdr:col>
      <xdr:colOff>29310</xdr:colOff>
      <xdr:row>389</xdr:row>
      <xdr:rowOff>166869</xdr:rowOff>
    </xdr:from>
    <xdr:to>
      <xdr:col>1</xdr:col>
      <xdr:colOff>1494693</xdr:colOff>
      <xdr:row>394</xdr:row>
      <xdr:rowOff>63156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791" y="79077831"/>
          <a:ext cx="1465383" cy="1171782"/>
        </a:xfrm>
        <a:prstGeom prst="rect">
          <a:avLst/>
        </a:prstGeom>
      </xdr:spPr>
    </xdr:pic>
    <xdr:clientData/>
  </xdr:twoCellAnchor>
  <xdr:oneCellAnchor>
    <xdr:from>
      <xdr:col>1</xdr:col>
      <xdr:colOff>80593</xdr:colOff>
      <xdr:row>89</xdr:row>
      <xdr:rowOff>51287</xdr:rowOff>
    </xdr:from>
    <xdr:ext cx="1502022" cy="1502022"/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74" y="18998710"/>
          <a:ext cx="1502022" cy="1502022"/>
        </a:xfrm>
        <a:prstGeom prst="rect">
          <a:avLst/>
        </a:prstGeom>
      </xdr:spPr>
    </xdr:pic>
    <xdr:clientData/>
  </xdr:oneCellAnchor>
  <xdr:oneCellAnchor>
    <xdr:from>
      <xdr:col>1</xdr:col>
      <xdr:colOff>21982</xdr:colOff>
      <xdr:row>95</xdr:row>
      <xdr:rowOff>29309</xdr:rowOff>
    </xdr:from>
    <xdr:ext cx="1384788" cy="1384788"/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463" y="88194174"/>
          <a:ext cx="1384788" cy="1384788"/>
        </a:xfrm>
        <a:prstGeom prst="rect">
          <a:avLst/>
        </a:prstGeom>
      </xdr:spPr>
    </xdr:pic>
    <xdr:clientData/>
  </xdr:oneCellAnchor>
  <xdr:oneCellAnchor>
    <xdr:from>
      <xdr:col>1</xdr:col>
      <xdr:colOff>117230</xdr:colOff>
      <xdr:row>101</xdr:row>
      <xdr:rowOff>65942</xdr:rowOff>
    </xdr:from>
    <xdr:ext cx="1340827" cy="1340827"/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711" y="89681538"/>
          <a:ext cx="1340827" cy="1340827"/>
        </a:xfrm>
        <a:prstGeom prst="rect">
          <a:avLst/>
        </a:prstGeom>
      </xdr:spPr>
    </xdr:pic>
    <xdr:clientData/>
  </xdr:oneCellAnchor>
  <xdr:oneCellAnchor>
    <xdr:from>
      <xdr:col>1</xdr:col>
      <xdr:colOff>29308</xdr:colOff>
      <xdr:row>107</xdr:row>
      <xdr:rowOff>29308</xdr:rowOff>
    </xdr:from>
    <xdr:ext cx="1494692" cy="1494692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789" y="91051673"/>
          <a:ext cx="1494692" cy="1494692"/>
        </a:xfrm>
        <a:prstGeom prst="rect">
          <a:avLst/>
        </a:prstGeom>
      </xdr:spPr>
    </xdr:pic>
    <xdr:clientData/>
  </xdr:oneCellAnchor>
  <xdr:oneCellAnchor>
    <xdr:from>
      <xdr:col>1</xdr:col>
      <xdr:colOff>100340</xdr:colOff>
      <xdr:row>113</xdr:row>
      <xdr:rowOff>36635</xdr:rowOff>
    </xdr:from>
    <xdr:ext cx="1428320" cy="1310052"/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821" y="92583000"/>
          <a:ext cx="1428320" cy="1310052"/>
        </a:xfrm>
        <a:prstGeom prst="rect">
          <a:avLst/>
        </a:prstGeom>
      </xdr:spPr>
    </xdr:pic>
    <xdr:clientData/>
  </xdr:oneCellAnchor>
  <xdr:twoCellAnchor editAs="oneCell">
    <xdr:from>
      <xdr:col>1</xdr:col>
      <xdr:colOff>80596</xdr:colOff>
      <xdr:row>5</xdr:row>
      <xdr:rowOff>87923</xdr:rowOff>
    </xdr:from>
    <xdr:to>
      <xdr:col>1</xdr:col>
      <xdr:colOff>1513156</xdr:colOff>
      <xdr:row>9</xdr:row>
      <xdr:rowOff>121476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77" y="864577"/>
          <a:ext cx="1432560" cy="1161288"/>
        </a:xfrm>
        <a:prstGeom prst="rect">
          <a:avLst/>
        </a:prstGeom>
      </xdr:spPr>
    </xdr:pic>
    <xdr:clientData/>
  </xdr:twoCellAnchor>
  <xdr:twoCellAnchor editAs="oneCell">
    <xdr:from>
      <xdr:col>1</xdr:col>
      <xdr:colOff>102577</xdr:colOff>
      <xdr:row>371</xdr:row>
      <xdr:rowOff>71803</xdr:rowOff>
    </xdr:from>
    <xdr:to>
      <xdr:col>1</xdr:col>
      <xdr:colOff>1340826</xdr:colOff>
      <xdr:row>376</xdr:row>
      <xdr:rowOff>138965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058" y="84705091"/>
          <a:ext cx="1238249" cy="1238249"/>
        </a:xfrm>
        <a:prstGeom prst="rect">
          <a:avLst/>
        </a:prstGeom>
      </xdr:spPr>
    </xdr:pic>
    <xdr:clientData/>
  </xdr:twoCellAnchor>
  <xdr:twoCellAnchor editAs="oneCell">
    <xdr:from>
      <xdr:col>1</xdr:col>
      <xdr:colOff>36635</xdr:colOff>
      <xdr:row>395</xdr:row>
      <xdr:rowOff>29307</xdr:rowOff>
    </xdr:from>
    <xdr:to>
      <xdr:col>1</xdr:col>
      <xdr:colOff>1531327</xdr:colOff>
      <xdr:row>400</xdr:row>
      <xdr:rowOff>47625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10" y="91429620"/>
          <a:ext cx="1494692" cy="1280380"/>
        </a:xfrm>
        <a:prstGeom prst="rect">
          <a:avLst/>
        </a:prstGeom>
      </xdr:spPr>
    </xdr:pic>
    <xdr:clientData/>
  </xdr:twoCellAnchor>
  <xdr:twoCellAnchor editAs="oneCell">
    <xdr:from>
      <xdr:col>1</xdr:col>
      <xdr:colOff>51289</xdr:colOff>
      <xdr:row>401</xdr:row>
      <xdr:rowOff>58617</xdr:rowOff>
    </xdr:from>
    <xdr:to>
      <xdr:col>1</xdr:col>
      <xdr:colOff>1451094</xdr:colOff>
      <xdr:row>406</xdr:row>
      <xdr:rowOff>71437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664" y="92895617"/>
          <a:ext cx="1399805" cy="1370133"/>
        </a:xfrm>
        <a:prstGeom prst="rect">
          <a:avLst/>
        </a:prstGeom>
      </xdr:spPr>
    </xdr:pic>
    <xdr:clientData/>
  </xdr:twoCellAnchor>
  <xdr:oneCellAnchor>
    <xdr:from>
      <xdr:col>1</xdr:col>
      <xdr:colOff>27214</xdr:colOff>
      <xdr:row>161</xdr:row>
      <xdr:rowOff>47625</xdr:rowOff>
    </xdr:from>
    <xdr:ext cx="1536473" cy="1186961"/>
    <xdr:pic>
      <xdr:nvPicPr>
        <xdr:cNvPr id="68" name="Рисунок 67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589" y="39163625"/>
          <a:ext cx="1536473" cy="1186961"/>
        </a:xfrm>
        <a:prstGeom prst="rect">
          <a:avLst/>
        </a:prstGeom>
      </xdr:spPr>
    </xdr:pic>
    <xdr:clientData/>
  </xdr:oneCellAnchor>
  <xdr:twoCellAnchor editAs="oneCell">
    <xdr:from>
      <xdr:col>1</xdr:col>
      <xdr:colOff>134938</xdr:colOff>
      <xdr:row>359</xdr:row>
      <xdr:rowOff>55562</xdr:rowOff>
    </xdr:from>
    <xdr:to>
      <xdr:col>1</xdr:col>
      <xdr:colOff>1317625</xdr:colOff>
      <xdr:row>364</xdr:row>
      <xdr:rowOff>55563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313" y="85494812"/>
          <a:ext cx="1182687" cy="1270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Бегущая строка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Молочное стекло">
      <a:fillStyleLst>
        <a:solidFill>
          <a:schemeClr val="phClr"/>
        </a:solidFill>
        <a:gradFill rotWithShape="1">
          <a:gsLst>
            <a:gs pos="0">
              <a:schemeClr val="phClr">
                <a:tint val="15000"/>
                <a:satMod val="250000"/>
              </a:schemeClr>
            </a:gs>
            <a:gs pos="49000">
              <a:schemeClr val="phClr">
                <a:tint val="50000"/>
                <a:satMod val="200000"/>
              </a:schemeClr>
            </a:gs>
            <a:gs pos="49100">
              <a:schemeClr val="phClr">
                <a:tint val="64000"/>
                <a:satMod val="160000"/>
              </a:schemeClr>
            </a:gs>
            <a:gs pos="92000">
              <a:schemeClr val="phClr">
                <a:tint val="50000"/>
                <a:satMod val="200000"/>
              </a:schemeClr>
            </a:gs>
            <a:gs pos="100000">
              <a:schemeClr val="phClr">
                <a:tint val="43000"/>
                <a:satMod val="19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4000"/>
              </a:schemeClr>
            </a:gs>
            <a:gs pos="49000">
              <a:schemeClr val="phClr">
                <a:tint val="96000"/>
                <a:shade val="84000"/>
                <a:satMod val="110000"/>
              </a:schemeClr>
            </a:gs>
            <a:gs pos="49100">
              <a:schemeClr val="phClr">
                <a:shade val="55000"/>
                <a:satMod val="150000"/>
              </a:schemeClr>
            </a:gs>
            <a:gs pos="92000">
              <a:schemeClr val="phClr">
                <a:tint val="98000"/>
                <a:shade val="90000"/>
                <a:satMod val="128000"/>
              </a:schemeClr>
            </a:gs>
            <a:gs pos="100000">
              <a:schemeClr val="phClr">
                <a:tint val="90000"/>
                <a:shade val="97000"/>
                <a:satMod val="128000"/>
              </a:schemeClr>
            </a:gs>
          </a:gsLst>
          <a:lin ang="5400000" scaled="1"/>
        </a:gradFill>
      </a:fillStyleLst>
      <a:lnStyleLst>
        <a:ln w="11430" cap="flat" cmpd="sng" algn="ctr">
          <a:solidFill>
            <a:schemeClr val="phClr"/>
          </a:solidFill>
          <a:prstDash val="solid"/>
        </a:ln>
        <a:ln w="40000" cap="flat" cmpd="sng" algn="ctr">
          <a:solidFill>
            <a:schemeClr val="phClr"/>
          </a:solidFill>
          <a:prstDash val="solid"/>
        </a:ln>
        <a:ln w="318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dist="25000" dir="5400000" rotWithShape="0">
              <a:schemeClr val="phClr">
                <a:shade val="30000"/>
                <a:satMod val="150000"/>
                <a:alpha val="38000"/>
              </a:schemeClr>
            </a:outerShdw>
          </a:effectLst>
        </a:effectStyle>
        <a:effectStyle>
          <a:effectLst>
            <a:outerShdw blurRad="39000" dist="25400" dir="5400000" rotWithShape="0">
              <a:schemeClr val="phClr">
                <a:shade val="33000"/>
                <a:alpha val="83000"/>
              </a:schemeClr>
            </a:outerShdw>
          </a:effectLst>
        </a:effectStyle>
        <a:effectStyle>
          <a:effectLst>
            <a:outerShdw blurRad="39000" dist="25400" dir="5400000" rotWithShape="0">
              <a:schemeClr val="phClr">
                <a:shade val="33000"/>
                <a:alpha val="83000"/>
              </a:schemeClr>
            </a:outerShdw>
          </a:effectLst>
          <a:scene3d>
            <a:camera prst="orthographicFront" fov="0">
              <a:rot lat="0" lon="0" rev="0"/>
            </a:camera>
            <a:lightRig rig="contrasting" dir="t">
              <a:rot lat="0" lon="0" rev="1500000"/>
            </a:lightRig>
          </a:scene3d>
          <a:sp3d extrusionH="127000" prstMaterial="powder">
            <a:bevelT w="50800" h="63500"/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zplitka.by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L416"/>
  <sheetViews>
    <sheetView tabSelected="1" zoomScale="120" zoomScaleNormal="120" workbookViewId="0">
      <selection activeCell="M4" sqref="M4"/>
    </sheetView>
  </sheetViews>
  <sheetFormatPr defaultRowHeight="15" x14ac:dyDescent="0.25"/>
  <cols>
    <col min="1" max="1" width="3.140625" customWidth="1"/>
    <col min="2" max="2" width="23.7109375" customWidth="1"/>
    <col min="3" max="3" width="11" customWidth="1"/>
    <col min="4" max="4" width="11.85546875" customWidth="1"/>
    <col min="5" max="5" width="12.7109375" customWidth="1"/>
    <col min="6" max="6" width="8.42578125" customWidth="1"/>
    <col min="7" max="7" width="13.140625" customWidth="1"/>
    <col min="12" max="12" width="11.140625" customWidth="1"/>
  </cols>
  <sheetData>
    <row r="1" spans="1:12" ht="30" customHeight="1" x14ac:dyDescent="0.25">
      <c r="E1" s="76" t="s">
        <v>11</v>
      </c>
      <c r="F1" s="76"/>
      <c r="G1" s="76"/>
    </row>
    <row r="2" spans="1:12" x14ac:dyDescent="0.25">
      <c r="E2" s="11"/>
      <c r="F2" s="13" t="s">
        <v>256</v>
      </c>
      <c r="G2" s="11"/>
    </row>
    <row r="3" spans="1:12" ht="25.5" customHeight="1" x14ac:dyDescent="0.25">
      <c r="A3" s="83" t="s">
        <v>177</v>
      </c>
      <c r="B3" s="83"/>
      <c r="C3" s="83"/>
      <c r="D3" s="83"/>
      <c r="E3" s="83"/>
      <c r="F3" s="83"/>
      <c r="G3" s="83"/>
    </row>
    <row r="4" spans="1:12" ht="30.75" customHeight="1" thickBot="1" x14ac:dyDescent="0.3">
      <c r="A4" s="83"/>
      <c r="B4" s="83"/>
      <c r="C4" s="83"/>
      <c r="D4" s="83"/>
      <c r="E4" s="83"/>
      <c r="F4" s="83"/>
      <c r="G4" s="83"/>
    </row>
    <row r="5" spans="1:12" ht="15.75" thickBot="1" x14ac:dyDescent="0.3">
      <c r="A5" s="1" t="s">
        <v>0</v>
      </c>
      <c r="B5" s="7" t="s">
        <v>1</v>
      </c>
      <c r="C5" s="77" t="s">
        <v>2</v>
      </c>
      <c r="D5" s="78"/>
      <c r="E5" s="25" t="s">
        <v>93</v>
      </c>
      <c r="F5" s="26"/>
      <c r="G5" s="12" t="s">
        <v>10</v>
      </c>
    </row>
    <row r="6" spans="1:12" ht="21" customHeight="1" x14ac:dyDescent="0.25">
      <c r="A6" s="49">
        <v>1</v>
      </c>
      <c r="B6" s="49"/>
      <c r="C6" s="8" t="s">
        <v>3</v>
      </c>
      <c r="D6" s="2" t="s">
        <v>148</v>
      </c>
      <c r="E6" s="52" t="s">
        <v>93</v>
      </c>
      <c r="F6" s="53"/>
      <c r="G6" s="54"/>
      <c r="H6" s="46" t="s">
        <v>187</v>
      </c>
      <c r="I6" s="47"/>
      <c r="J6" s="47"/>
      <c r="K6" s="47"/>
      <c r="L6" s="48"/>
    </row>
    <row r="7" spans="1:12" ht="36.75" thickBot="1" x14ac:dyDescent="0.3">
      <c r="A7" s="49"/>
      <c r="B7" s="49"/>
      <c r="C7" s="9" t="s">
        <v>4</v>
      </c>
      <c r="D7" s="3" t="s">
        <v>147</v>
      </c>
      <c r="E7" s="57">
        <f>D11*E10</f>
        <v>107.41935483870968</v>
      </c>
      <c r="F7" s="58"/>
      <c r="G7" s="81"/>
      <c r="H7" s="40" t="s">
        <v>182</v>
      </c>
      <c r="I7" s="40"/>
      <c r="J7" s="40"/>
      <c r="K7" s="36">
        <v>0</v>
      </c>
      <c r="L7" s="33"/>
    </row>
    <row r="8" spans="1:12" ht="15.75" x14ac:dyDescent="0.25">
      <c r="A8" s="49"/>
      <c r="B8" s="49"/>
      <c r="C8" s="9" t="s">
        <v>5</v>
      </c>
      <c r="D8" s="4" t="s">
        <v>8</v>
      </c>
      <c r="E8" s="50" t="s">
        <v>94</v>
      </c>
      <c r="F8" s="51"/>
      <c r="G8" s="81"/>
      <c r="H8" s="98" t="s">
        <v>183</v>
      </c>
      <c r="I8" s="99"/>
      <c r="J8" s="100"/>
      <c r="K8" s="37">
        <v>0</v>
      </c>
      <c r="L8" s="34"/>
    </row>
    <row r="9" spans="1:12" x14ac:dyDescent="0.25">
      <c r="A9" s="49"/>
      <c r="B9" s="49"/>
      <c r="C9" s="9" t="s">
        <v>6</v>
      </c>
      <c r="D9" s="4" t="s">
        <v>92</v>
      </c>
      <c r="E9" s="52"/>
      <c r="F9" s="53"/>
      <c r="G9" s="81"/>
      <c r="H9" s="101" t="s">
        <v>184</v>
      </c>
      <c r="I9" s="102"/>
      <c r="J9" s="103"/>
      <c r="K9" s="38">
        <f>K7*K8/10000</f>
        <v>0</v>
      </c>
      <c r="L9" s="34"/>
    </row>
    <row r="10" spans="1:12" ht="36" x14ac:dyDescent="0.25">
      <c r="A10" s="49"/>
      <c r="B10" s="49"/>
      <c r="C10" s="23" t="s">
        <v>189</v>
      </c>
      <c r="D10" s="5">
        <v>9.2999999999999999E-2</v>
      </c>
      <c r="E10" s="59">
        <v>9.99</v>
      </c>
      <c r="F10" s="60"/>
      <c r="G10" s="81"/>
      <c r="H10" s="98" t="s">
        <v>185</v>
      </c>
      <c r="I10" s="99"/>
      <c r="J10" s="100"/>
      <c r="K10" s="38">
        <f>K9/D10</f>
        <v>0</v>
      </c>
      <c r="L10" s="34"/>
    </row>
    <row r="11" spans="1:12" ht="16.5" thickBot="1" x14ac:dyDescent="0.3">
      <c r="A11" s="49"/>
      <c r="B11" s="49"/>
      <c r="C11" s="9" t="s">
        <v>7</v>
      </c>
      <c r="D11" s="88">
        <f>1/D10</f>
        <v>10.75268817204301</v>
      </c>
      <c r="E11" s="79"/>
      <c r="F11" s="80"/>
      <c r="G11" s="82"/>
      <c r="H11" s="104" t="s">
        <v>186</v>
      </c>
      <c r="I11" s="105"/>
      <c r="J11" s="106"/>
      <c r="K11" s="39">
        <f>E10*K10</f>
        <v>0</v>
      </c>
      <c r="L11" s="35"/>
    </row>
    <row r="12" spans="1:12" ht="15" customHeight="1" x14ac:dyDescent="0.25">
      <c r="A12" s="49">
        <v>2</v>
      </c>
      <c r="B12" s="49"/>
      <c r="C12" s="8" t="s">
        <v>3</v>
      </c>
      <c r="D12" s="2" t="s">
        <v>12</v>
      </c>
      <c r="E12" s="52" t="s">
        <v>93</v>
      </c>
      <c r="F12" s="53"/>
      <c r="G12" s="54"/>
      <c r="H12" s="43" t="s">
        <v>190</v>
      </c>
      <c r="I12" s="44"/>
      <c r="J12" s="44"/>
      <c r="K12" s="44"/>
      <c r="L12" s="45"/>
    </row>
    <row r="13" spans="1:12" ht="16.5" thickBot="1" x14ac:dyDescent="0.3">
      <c r="A13" s="49"/>
      <c r="B13" s="49"/>
      <c r="C13" s="9" t="s">
        <v>4</v>
      </c>
      <c r="D13" s="3" t="s">
        <v>9</v>
      </c>
      <c r="E13" s="57">
        <f>D17*E16</f>
        <v>107.41935483870968</v>
      </c>
      <c r="F13" s="58"/>
      <c r="G13" s="55"/>
      <c r="H13" s="40" t="s">
        <v>182</v>
      </c>
      <c r="I13" s="40"/>
      <c r="J13" s="40"/>
      <c r="K13" s="36">
        <v>0</v>
      </c>
      <c r="L13" s="33"/>
    </row>
    <row r="14" spans="1:12" ht="15.75" x14ac:dyDescent="0.25">
      <c r="A14" s="49"/>
      <c r="B14" s="49"/>
      <c r="C14" s="9" t="s">
        <v>5</v>
      </c>
      <c r="D14" s="4" t="s">
        <v>8</v>
      </c>
      <c r="E14" s="50" t="s">
        <v>94</v>
      </c>
      <c r="F14" s="51"/>
      <c r="G14" s="55"/>
      <c r="H14" s="111" t="s">
        <v>183</v>
      </c>
      <c r="I14" s="99"/>
      <c r="J14" s="100"/>
      <c r="K14" s="37">
        <v>0</v>
      </c>
      <c r="L14" s="34"/>
    </row>
    <row r="15" spans="1:12" x14ac:dyDescent="0.25">
      <c r="A15" s="49"/>
      <c r="B15" s="49"/>
      <c r="C15" s="9" t="s">
        <v>6</v>
      </c>
      <c r="D15" s="4" t="s">
        <v>92</v>
      </c>
      <c r="E15" s="52"/>
      <c r="F15" s="53"/>
      <c r="G15" s="55"/>
      <c r="H15" s="112" t="s">
        <v>184</v>
      </c>
      <c r="I15" s="102"/>
      <c r="J15" s="103"/>
      <c r="K15" s="38">
        <f>K13*K14/10000</f>
        <v>0</v>
      </c>
      <c r="L15" s="34"/>
    </row>
    <row r="16" spans="1:12" ht="24" x14ac:dyDescent="0.25">
      <c r="A16" s="49"/>
      <c r="B16" s="49"/>
      <c r="C16" s="23" t="s">
        <v>188</v>
      </c>
      <c r="D16" s="5">
        <v>9.2999999999999999E-2</v>
      </c>
      <c r="E16" s="59">
        <v>9.99</v>
      </c>
      <c r="F16" s="60"/>
      <c r="G16" s="55"/>
      <c r="H16" s="111" t="s">
        <v>185</v>
      </c>
      <c r="I16" s="99"/>
      <c r="J16" s="100"/>
      <c r="K16" s="38">
        <f>K15/D16</f>
        <v>0</v>
      </c>
      <c r="L16" s="34"/>
    </row>
    <row r="17" spans="1:12" ht="16.5" thickBot="1" x14ac:dyDescent="0.3">
      <c r="A17" s="49"/>
      <c r="B17" s="49"/>
      <c r="C17" s="9" t="s">
        <v>7</v>
      </c>
      <c r="D17" s="88">
        <f>1/D16</f>
        <v>10.75268817204301</v>
      </c>
      <c r="E17" s="79"/>
      <c r="F17" s="80"/>
      <c r="G17" s="56"/>
      <c r="H17" s="110" t="s">
        <v>186</v>
      </c>
      <c r="I17" s="105"/>
      <c r="J17" s="106"/>
      <c r="K17" s="39">
        <f>E16*K16</f>
        <v>0</v>
      </c>
      <c r="L17" s="35"/>
    </row>
    <row r="18" spans="1:12" ht="15" customHeight="1" x14ac:dyDescent="0.25">
      <c r="A18" s="49">
        <v>3</v>
      </c>
      <c r="B18" s="49"/>
      <c r="C18" s="8" t="s">
        <v>3</v>
      </c>
      <c r="D18" s="2" t="s">
        <v>21</v>
      </c>
      <c r="E18" s="50" t="s">
        <v>93</v>
      </c>
      <c r="F18" s="51"/>
      <c r="G18" s="54"/>
      <c r="H18" s="43" t="s">
        <v>191</v>
      </c>
      <c r="I18" s="44"/>
      <c r="J18" s="44"/>
      <c r="K18" s="44"/>
      <c r="L18" s="45"/>
    </row>
    <row r="19" spans="1:12" ht="15.75" x14ac:dyDescent="0.25">
      <c r="A19" s="49"/>
      <c r="B19" s="49"/>
      <c r="C19" s="9" t="s">
        <v>4</v>
      </c>
      <c r="D19" s="3" t="s">
        <v>14</v>
      </c>
      <c r="E19" s="52"/>
      <c r="F19" s="53"/>
      <c r="G19" s="55"/>
      <c r="H19" s="40" t="s">
        <v>182</v>
      </c>
      <c r="I19" s="40"/>
      <c r="J19" s="40"/>
      <c r="K19" s="97">
        <v>0</v>
      </c>
      <c r="L19" s="33"/>
    </row>
    <row r="20" spans="1:12" ht="16.5" thickBot="1" x14ac:dyDescent="0.3">
      <c r="A20" s="49"/>
      <c r="B20" s="49"/>
      <c r="C20" s="9" t="s">
        <v>5</v>
      </c>
      <c r="D20" s="4" t="s">
        <v>8</v>
      </c>
      <c r="E20" s="57">
        <f>D23*E23</f>
        <v>128.92473118279568</v>
      </c>
      <c r="F20" s="58"/>
      <c r="G20" s="55"/>
      <c r="H20" s="111" t="s">
        <v>183</v>
      </c>
      <c r="I20" s="99"/>
      <c r="J20" s="100"/>
      <c r="K20" s="97">
        <v>0</v>
      </c>
      <c r="L20" s="34"/>
    </row>
    <row r="21" spans="1:12" x14ac:dyDescent="0.25">
      <c r="A21" s="49"/>
      <c r="B21" s="49"/>
      <c r="C21" s="9" t="s">
        <v>6</v>
      </c>
      <c r="D21" s="4" t="s">
        <v>92</v>
      </c>
      <c r="E21" s="50" t="s">
        <v>94</v>
      </c>
      <c r="F21" s="51"/>
      <c r="G21" s="55"/>
      <c r="H21" s="112" t="s">
        <v>184</v>
      </c>
      <c r="I21" s="102"/>
      <c r="J21" s="103"/>
      <c r="K21" s="38">
        <f>K19*K20/10000</f>
        <v>0</v>
      </c>
      <c r="L21" s="34"/>
    </row>
    <row r="22" spans="1:12" ht="24" x14ac:dyDescent="0.25">
      <c r="A22" s="49"/>
      <c r="B22" s="49"/>
      <c r="C22" s="23" t="s">
        <v>188</v>
      </c>
      <c r="D22" s="5">
        <v>9.2999999999999999E-2</v>
      </c>
      <c r="E22" s="52"/>
      <c r="F22" s="53"/>
      <c r="G22" s="55"/>
      <c r="H22" s="111" t="s">
        <v>185</v>
      </c>
      <c r="I22" s="99"/>
      <c r="J22" s="100"/>
      <c r="K22" s="38">
        <f>K21/D22</f>
        <v>0</v>
      </c>
      <c r="L22" s="34"/>
    </row>
    <row r="23" spans="1:12" ht="16.5" thickBot="1" x14ac:dyDescent="0.3">
      <c r="A23" s="49"/>
      <c r="B23" s="49"/>
      <c r="C23" s="9" t="s">
        <v>7</v>
      </c>
      <c r="D23" s="88">
        <f>1/D22</f>
        <v>10.75268817204301</v>
      </c>
      <c r="E23" s="59">
        <v>11.99</v>
      </c>
      <c r="F23" s="60"/>
      <c r="G23" s="56"/>
      <c r="H23" s="110" t="s">
        <v>186</v>
      </c>
      <c r="I23" s="105"/>
      <c r="J23" s="106"/>
      <c r="K23" s="39">
        <f>E23*K22</f>
        <v>0</v>
      </c>
      <c r="L23" s="35"/>
    </row>
    <row r="24" spans="1:12" ht="15" customHeight="1" x14ac:dyDescent="0.25">
      <c r="A24" s="49">
        <v>4</v>
      </c>
      <c r="B24" s="49"/>
      <c r="C24" s="8" t="s">
        <v>3</v>
      </c>
      <c r="D24" s="2" t="s">
        <v>22</v>
      </c>
      <c r="E24" s="50" t="s">
        <v>93</v>
      </c>
      <c r="F24" s="51"/>
      <c r="G24" s="54"/>
      <c r="H24" s="43" t="s">
        <v>192</v>
      </c>
      <c r="I24" s="44"/>
      <c r="J24" s="44"/>
      <c r="K24" s="44"/>
      <c r="L24" s="45"/>
    </row>
    <row r="25" spans="1:12" ht="15.75" x14ac:dyDescent="0.25">
      <c r="A25" s="49"/>
      <c r="B25" s="49"/>
      <c r="C25" s="9" t="s">
        <v>4</v>
      </c>
      <c r="D25" s="3" t="s">
        <v>15</v>
      </c>
      <c r="E25" s="52"/>
      <c r="F25" s="53"/>
      <c r="G25" s="55"/>
      <c r="H25" s="41" t="s">
        <v>182</v>
      </c>
      <c r="I25" s="41"/>
      <c r="J25" s="41"/>
      <c r="K25" s="36">
        <v>0</v>
      </c>
      <c r="L25" s="33"/>
    </row>
    <row r="26" spans="1:12" ht="16.5" thickBot="1" x14ac:dyDescent="0.3">
      <c r="A26" s="49"/>
      <c r="B26" s="49"/>
      <c r="C26" s="9" t="s">
        <v>5</v>
      </c>
      <c r="D26" s="4" t="s">
        <v>8</v>
      </c>
      <c r="E26" s="57">
        <f>D29*E29</f>
        <v>128.92473118279568</v>
      </c>
      <c r="F26" s="58"/>
      <c r="G26" s="55"/>
      <c r="H26" s="111" t="s">
        <v>183</v>
      </c>
      <c r="I26" s="99"/>
      <c r="J26" s="100"/>
      <c r="K26" s="37">
        <v>0</v>
      </c>
      <c r="L26" s="34"/>
    </row>
    <row r="27" spans="1:12" x14ac:dyDescent="0.25">
      <c r="A27" s="49"/>
      <c r="B27" s="49"/>
      <c r="C27" s="9" t="s">
        <v>6</v>
      </c>
      <c r="D27" s="4" t="s">
        <v>92</v>
      </c>
      <c r="E27" s="50" t="s">
        <v>94</v>
      </c>
      <c r="F27" s="51"/>
      <c r="G27" s="55"/>
      <c r="H27" s="112" t="s">
        <v>184</v>
      </c>
      <c r="I27" s="102"/>
      <c r="J27" s="103"/>
      <c r="K27" s="38">
        <f>K25*K26/10000</f>
        <v>0</v>
      </c>
      <c r="L27" s="34"/>
    </row>
    <row r="28" spans="1:12" ht="24" x14ac:dyDescent="0.25">
      <c r="A28" s="49"/>
      <c r="B28" s="49"/>
      <c r="C28" s="23" t="s">
        <v>188</v>
      </c>
      <c r="D28" s="5">
        <v>9.2999999999999999E-2</v>
      </c>
      <c r="E28" s="52"/>
      <c r="F28" s="53"/>
      <c r="G28" s="55"/>
      <c r="H28" s="111" t="s">
        <v>185</v>
      </c>
      <c r="I28" s="99"/>
      <c r="J28" s="100"/>
      <c r="K28" s="38">
        <f>K27/D28</f>
        <v>0</v>
      </c>
      <c r="L28" s="34"/>
    </row>
    <row r="29" spans="1:12" ht="16.5" thickBot="1" x14ac:dyDescent="0.3">
      <c r="A29" s="49"/>
      <c r="B29" s="49"/>
      <c r="C29" s="9" t="s">
        <v>7</v>
      </c>
      <c r="D29" s="88">
        <f>1/D28</f>
        <v>10.75268817204301</v>
      </c>
      <c r="E29" s="59">
        <v>11.99</v>
      </c>
      <c r="F29" s="60"/>
      <c r="G29" s="56"/>
      <c r="H29" s="110" t="s">
        <v>186</v>
      </c>
      <c r="I29" s="105"/>
      <c r="J29" s="106"/>
      <c r="K29" s="39">
        <f>E29*K28</f>
        <v>0</v>
      </c>
      <c r="L29" s="35"/>
    </row>
    <row r="30" spans="1:12" ht="15" customHeight="1" x14ac:dyDescent="0.25">
      <c r="A30" s="49">
        <v>5</v>
      </c>
      <c r="B30" s="49"/>
      <c r="C30" s="8" t="s">
        <v>3</v>
      </c>
      <c r="D30" s="2" t="s">
        <v>23</v>
      </c>
      <c r="E30" s="50" t="s">
        <v>93</v>
      </c>
      <c r="F30" s="51"/>
      <c r="G30" s="54"/>
      <c r="H30" s="43" t="s">
        <v>193</v>
      </c>
      <c r="I30" s="44"/>
      <c r="J30" s="44"/>
      <c r="K30" s="44"/>
      <c r="L30" s="45"/>
    </row>
    <row r="31" spans="1:12" ht="24" x14ac:dyDescent="0.25">
      <c r="A31" s="49"/>
      <c r="B31" s="49"/>
      <c r="C31" s="9" t="s">
        <v>4</v>
      </c>
      <c r="D31" s="3" t="s">
        <v>16</v>
      </c>
      <c r="E31" s="52"/>
      <c r="F31" s="53"/>
      <c r="G31" s="55"/>
      <c r="H31" s="41" t="s">
        <v>182</v>
      </c>
      <c r="I31" s="41"/>
      <c r="J31" s="41"/>
      <c r="K31" s="36">
        <v>0</v>
      </c>
      <c r="L31" s="33"/>
    </row>
    <row r="32" spans="1:12" ht="16.5" thickBot="1" x14ac:dyDescent="0.3">
      <c r="A32" s="49"/>
      <c r="B32" s="49"/>
      <c r="C32" s="9" t="s">
        <v>5</v>
      </c>
      <c r="D32" s="4" t="s">
        <v>8</v>
      </c>
      <c r="E32" s="57">
        <f>D35*E35</f>
        <v>119.24731182795698</v>
      </c>
      <c r="F32" s="58"/>
      <c r="G32" s="55"/>
      <c r="H32" s="111" t="s">
        <v>183</v>
      </c>
      <c r="I32" s="99"/>
      <c r="J32" s="100"/>
      <c r="K32" s="37">
        <v>0</v>
      </c>
      <c r="L32" s="34"/>
    </row>
    <row r="33" spans="1:12" x14ac:dyDescent="0.25">
      <c r="A33" s="49"/>
      <c r="B33" s="49"/>
      <c r="C33" s="9" t="s">
        <v>6</v>
      </c>
      <c r="D33" s="4" t="s">
        <v>92</v>
      </c>
      <c r="E33" s="50" t="s">
        <v>94</v>
      </c>
      <c r="F33" s="51"/>
      <c r="G33" s="55"/>
      <c r="H33" s="112" t="s">
        <v>184</v>
      </c>
      <c r="I33" s="102"/>
      <c r="J33" s="103"/>
      <c r="K33" s="38">
        <f>K31*K32/10000</f>
        <v>0</v>
      </c>
      <c r="L33" s="34"/>
    </row>
    <row r="34" spans="1:12" ht="24" x14ac:dyDescent="0.25">
      <c r="A34" s="49"/>
      <c r="B34" s="49"/>
      <c r="C34" s="23" t="s">
        <v>188</v>
      </c>
      <c r="D34" s="5">
        <v>9.2999999999999999E-2</v>
      </c>
      <c r="E34" s="52"/>
      <c r="F34" s="53"/>
      <c r="G34" s="55"/>
      <c r="H34" s="111" t="s">
        <v>185</v>
      </c>
      <c r="I34" s="99"/>
      <c r="J34" s="100"/>
      <c r="K34" s="38">
        <f>K33/D34</f>
        <v>0</v>
      </c>
      <c r="L34" s="34"/>
    </row>
    <row r="35" spans="1:12" ht="16.5" thickBot="1" x14ac:dyDescent="0.3">
      <c r="A35" s="49"/>
      <c r="B35" s="49"/>
      <c r="C35" s="9" t="s">
        <v>7</v>
      </c>
      <c r="D35" s="88">
        <f>1/D34</f>
        <v>10.75268817204301</v>
      </c>
      <c r="E35" s="59">
        <v>11.09</v>
      </c>
      <c r="F35" s="60"/>
      <c r="G35" s="56"/>
      <c r="H35" s="110" t="s">
        <v>186</v>
      </c>
      <c r="I35" s="105"/>
      <c r="J35" s="106"/>
      <c r="K35" s="39">
        <f>E35*K34</f>
        <v>0</v>
      </c>
      <c r="L35" s="35"/>
    </row>
    <row r="36" spans="1:12" ht="15" customHeight="1" x14ac:dyDescent="0.25">
      <c r="A36" s="49">
        <v>6</v>
      </c>
      <c r="B36" s="49"/>
      <c r="C36" s="8" t="s">
        <v>3</v>
      </c>
      <c r="D36" s="2" t="s">
        <v>24</v>
      </c>
      <c r="E36" s="50" t="s">
        <v>93</v>
      </c>
      <c r="F36" s="51"/>
      <c r="G36" s="54"/>
      <c r="H36" s="43" t="s">
        <v>194</v>
      </c>
      <c r="I36" s="44"/>
      <c r="J36" s="44"/>
      <c r="K36" s="44"/>
      <c r="L36" s="45"/>
    </row>
    <row r="37" spans="1:12" ht="24" x14ac:dyDescent="0.25">
      <c r="A37" s="49"/>
      <c r="B37" s="49"/>
      <c r="C37" s="9" t="s">
        <v>4</v>
      </c>
      <c r="D37" s="3" t="s">
        <v>17</v>
      </c>
      <c r="E37" s="52"/>
      <c r="F37" s="53"/>
      <c r="G37" s="55"/>
      <c r="H37" s="41" t="s">
        <v>182</v>
      </c>
      <c r="I37" s="41"/>
      <c r="J37" s="41"/>
      <c r="K37" s="36">
        <v>0</v>
      </c>
      <c r="L37" s="33"/>
    </row>
    <row r="38" spans="1:12" ht="16.5" thickBot="1" x14ac:dyDescent="0.3">
      <c r="A38" s="49"/>
      <c r="B38" s="49"/>
      <c r="C38" s="9" t="s">
        <v>5</v>
      </c>
      <c r="D38" s="4" t="s">
        <v>8</v>
      </c>
      <c r="E38" s="57">
        <f>D41*E41</f>
        <v>128.92473118279568</v>
      </c>
      <c r="F38" s="58"/>
      <c r="G38" s="55"/>
      <c r="H38" s="111" t="s">
        <v>183</v>
      </c>
      <c r="I38" s="99"/>
      <c r="J38" s="100"/>
      <c r="K38" s="37">
        <v>0</v>
      </c>
      <c r="L38" s="34"/>
    </row>
    <row r="39" spans="1:12" x14ac:dyDescent="0.25">
      <c r="A39" s="49"/>
      <c r="B39" s="49"/>
      <c r="C39" s="9" t="s">
        <v>6</v>
      </c>
      <c r="D39" s="4" t="s">
        <v>92</v>
      </c>
      <c r="E39" s="50" t="s">
        <v>94</v>
      </c>
      <c r="F39" s="51"/>
      <c r="G39" s="55"/>
      <c r="H39" s="112" t="s">
        <v>184</v>
      </c>
      <c r="I39" s="102"/>
      <c r="J39" s="103"/>
      <c r="K39" s="38">
        <f>K37*K38/10000</f>
        <v>0</v>
      </c>
      <c r="L39" s="34"/>
    </row>
    <row r="40" spans="1:12" ht="24" x14ac:dyDescent="0.25">
      <c r="A40" s="49"/>
      <c r="B40" s="49"/>
      <c r="C40" s="23" t="s">
        <v>188</v>
      </c>
      <c r="D40" s="5">
        <v>9.2999999999999999E-2</v>
      </c>
      <c r="E40" s="52"/>
      <c r="F40" s="53"/>
      <c r="G40" s="55"/>
      <c r="H40" s="111" t="s">
        <v>185</v>
      </c>
      <c r="I40" s="99"/>
      <c r="J40" s="100"/>
      <c r="K40" s="38">
        <f>K39/D40</f>
        <v>0</v>
      </c>
      <c r="L40" s="34"/>
    </row>
    <row r="41" spans="1:12" ht="16.5" thickBot="1" x14ac:dyDescent="0.3">
      <c r="A41" s="49"/>
      <c r="B41" s="49"/>
      <c r="C41" s="9" t="s">
        <v>7</v>
      </c>
      <c r="D41" s="88">
        <f>1/D40</f>
        <v>10.75268817204301</v>
      </c>
      <c r="E41" s="59">
        <v>11.99</v>
      </c>
      <c r="F41" s="60"/>
      <c r="G41" s="56"/>
      <c r="H41" s="110" t="s">
        <v>186</v>
      </c>
      <c r="I41" s="105"/>
      <c r="J41" s="106"/>
      <c r="K41" s="39">
        <f>E41*K40</f>
        <v>0</v>
      </c>
      <c r="L41" s="35"/>
    </row>
    <row r="42" spans="1:12" ht="15" customHeight="1" x14ac:dyDescent="0.25">
      <c r="A42" s="49">
        <v>7</v>
      </c>
      <c r="B42" s="49"/>
      <c r="C42" s="8" t="s">
        <v>3</v>
      </c>
      <c r="D42" s="2" t="s">
        <v>25</v>
      </c>
      <c r="E42" s="50" t="s">
        <v>93</v>
      </c>
      <c r="F42" s="51"/>
      <c r="G42" s="54"/>
      <c r="H42" s="43" t="s">
        <v>195</v>
      </c>
      <c r="I42" s="44"/>
      <c r="J42" s="44"/>
      <c r="K42" s="44"/>
      <c r="L42" s="45"/>
    </row>
    <row r="43" spans="1:12" ht="36" x14ac:dyDescent="0.25">
      <c r="A43" s="49"/>
      <c r="B43" s="49"/>
      <c r="C43" s="9" t="s">
        <v>4</v>
      </c>
      <c r="D43" s="3" t="s">
        <v>18</v>
      </c>
      <c r="E43" s="52"/>
      <c r="F43" s="53"/>
      <c r="G43" s="55"/>
      <c r="H43" s="41" t="s">
        <v>182</v>
      </c>
      <c r="I43" s="41"/>
      <c r="J43" s="41"/>
      <c r="K43" s="36">
        <v>0</v>
      </c>
      <c r="L43" s="33"/>
    </row>
    <row r="44" spans="1:12" ht="16.5" thickBot="1" x14ac:dyDescent="0.3">
      <c r="A44" s="49"/>
      <c r="B44" s="49"/>
      <c r="C44" s="9" t="s">
        <v>5</v>
      </c>
      <c r="D44" s="4" t="s">
        <v>8</v>
      </c>
      <c r="E44" s="57">
        <f>D47*E47</f>
        <v>128.92473118279568</v>
      </c>
      <c r="F44" s="58"/>
      <c r="G44" s="55"/>
      <c r="H44" s="111" t="s">
        <v>183</v>
      </c>
      <c r="I44" s="99"/>
      <c r="J44" s="100"/>
      <c r="K44" s="37">
        <v>0</v>
      </c>
      <c r="L44" s="34"/>
    </row>
    <row r="45" spans="1:12" x14ac:dyDescent="0.25">
      <c r="A45" s="49"/>
      <c r="B45" s="49"/>
      <c r="C45" s="9" t="s">
        <v>6</v>
      </c>
      <c r="D45" s="4" t="s">
        <v>92</v>
      </c>
      <c r="E45" s="50" t="s">
        <v>94</v>
      </c>
      <c r="F45" s="51"/>
      <c r="G45" s="55"/>
      <c r="H45" s="112" t="s">
        <v>184</v>
      </c>
      <c r="I45" s="102"/>
      <c r="J45" s="103"/>
      <c r="K45" s="38">
        <f>K43*K44/10000</f>
        <v>0</v>
      </c>
      <c r="L45" s="34"/>
    </row>
    <row r="46" spans="1:12" ht="24" x14ac:dyDescent="0.25">
      <c r="A46" s="49"/>
      <c r="B46" s="49"/>
      <c r="C46" s="23" t="s">
        <v>188</v>
      </c>
      <c r="D46" s="5">
        <v>9.2999999999999999E-2</v>
      </c>
      <c r="E46" s="52"/>
      <c r="F46" s="53"/>
      <c r="G46" s="55"/>
      <c r="H46" s="111" t="s">
        <v>185</v>
      </c>
      <c r="I46" s="99"/>
      <c r="J46" s="100"/>
      <c r="K46" s="38">
        <f>K45/D46</f>
        <v>0</v>
      </c>
      <c r="L46" s="34"/>
    </row>
    <row r="47" spans="1:12" ht="16.5" thickBot="1" x14ac:dyDescent="0.3">
      <c r="A47" s="49"/>
      <c r="B47" s="49"/>
      <c r="C47" s="9" t="s">
        <v>7</v>
      </c>
      <c r="D47" s="88">
        <f>1/D46</f>
        <v>10.75268817204301</v>
      </c>
      <c r="E47" s="59">
        <v>11.99</v>
      </c>
      <c r="F47" s="60"/>
      <c r="G47" s="56"/>
      <c r="H47" s="110" t="s">
        <v>186</v>
      </c>
      <c r="I47" s="105"/>
      <c r="J47" s="106"/>
      <c r="K47" s="39">
        <f>E47*K46</f>
        <v>0</v>
      </c>
      <c r="L47" s="35"/>
    </row>
    <row r="48" spans="1:12" ht="15" customHeight="1" x14ac:dyDescent="0.25">
      <c r="A48" s="49">
        <v>8</v>
      </c>
      <c r="B48" s="49"/>
      <c r="C48" s="8" t="s">
        <v>3</v>
      </c>
      <c r="D48" s="2" t="s">
        <v>26</v>
      </c>
      <c r="E48" s="50" t="s">
        <v>93</v>
      </c>
      <c r="F48" s="51"/>
      <c r="G48" s="54"/>
      <c r="H48" s="43" t="s">
        <v>196</v>
      </c>
      <c r="I48" s="44"/>
      <c r="J48" s="44"/>
      <c r="K48" s="44"/>
      <c r="L48" s="45"/>
    </row>
    <row r="49" spans="1:12" ht="36" x14ac:dyDescent="0.25">
      <c r="A49" s="49"/>
      <c r="B49" s="49"/>
      <c r="C49" s="9" t="s">
        <v>4</v>
      </c>
      <c r="D49" s="3" t="s">
        <v>19</v>
      </c>
      <c r="E49" s="52"/>
      <c r="F49" s="53"/>
      <c r="G49" s="55"/>
      <c r="H49" s="41" t="s">
        <v>182</v>
      </c>
      <c r="I49" s="41"/>
      <c r="J49" s="41"/>
      <c r="K49" s="36">
        <v>0</v>
      </c>
      <c r="L49" s="33"/>
    </row>
    <row r="50" spans="1:12" ht="16.5" thickBot="1" x14ac:dyDescent="0.3">
      <c r="A50" s="49"/>
      <c r="B50" s="49"/>
      <c r="C50" s="9" t="s">
        <v>5</v>
      </c>
      <c r="D50" s="4" t="s">
        <v>8</v>
      </c>
      <c r="E50" s="57">
        <f>D53*E53</f>
        <v>128.92473118279568</v>
      </c>
      <c r="F50" s="58"/>
      <c r="G50" s="55"/>
      <c r="H50" s="111" t="s">
        <v>183</v>
      </c>
      <c r="I50" s="99"/>
      <c r="J50" s="100"/>
      <c r="K50" s="37">
        <v>0</v>
      </c>
      <c r="L50" s="34"/>
    </row>
    <row r="51" spans="1:12" x14ac:dyDescent="0.25">
      <c r="A51" s="49"/>
      <c r="B51" s="49"/>
      <c r="C51" s="9" t="s">
        <v>6</v>
      </c>
      <c r="D51" s="4" t="s">
        <v>92</v>
      </c>
      <c r="E51" s="50" t="s">
        <v>94</v>
      </c>
      <c r="F51" s="51"/>
      <c r="G51" s="55"/>
      <c r="H51" s="112" t="s">
        <v>184</v>
      </c>
      <c r="I51" s="102"/>
      <c r="J51" s="103"/>
      <c r="K51" s="38">
        <f>K49*K50/10000</f>
        <v>0</v>
      </c>
      <c r="L51" s="34"/>
    </row>
    <row r="52" spans="1:12" ht="24" x14ac:dyDescent="0.25">
      <c r="A52" s="49"/>
      <c r="B52" s="49"/>
      <c r="C52" s="23" t="s">
        <v>188</v>
      </c>
      <c r="D52" s="5">
        <v>9.2999999999999999E-2</v>
      </c>
      <c r="E52" s="52"/>
      <c r="F52" s="53"/>
      <c r="G52" s="55"/>
      <c r="H52" s="111" t="s">
        <v>185</v>
      </c>
      <c r="I52" s="99"/>
      <c r="J52" s="100"/>
      <c r="K52" s="38">
        <f>K51/D52</f>
        <v>0</v>
      </c>
      <c r="L52" s="34"/>
    </row>
    <row r="53" spans="1:12" ht="16.5" thickBot="1" x14ac:dyDescent="0.3">
      <c r="A53" s="49"/>
      <c r="B53" s="49"/>
      <c r="C53" s="9" t="s">
        <v>7</v>
      </c>
      <c r="D53" s="88">
        <f>1/D52</f>
        <v>10.75268817204301</v>
      </c>
      <c r="E53" s="59">
        <v>11.99</v>
      </c>
      <c r="F53" s="60"/>
      <c r="G53" s="56"/>
      <c r="H53" s="110" t="s">
        <v>186</v>
      </c>
      <c r="I53" s="105"/>
      <c r="J53" s="106"/>
      <c r="K53" s="39">
        <f>E53*K52</f>
        <v>0</v>
      </c>
      <c r="L53" s="35"/>
    </row>
    <row r="54" spans="1:12" ht="15" customHeight="1" x14ac:dyDescent="0.25">
      <c r="A54" s="49">
        <v>9</v>
      </c>
      <c r="B54" s="49"/>
      <c r="C54" s="8" t="s">
        <v>3</v>
      </c>
      <c r="D54" s="2" t="s">
        <v>27</v>
      </c>
      <c r="E54" s="50" t="s">
        <v>93</v>
      </c>
      <c r="F54" s="51"/>
      <c r="G54" s="54"/>
      <c r="H54" s="43" t="s">
        <v>197</v>
      </c>
      <c r="I54" s="44"/>
      <c r="J54" s="44"/>
      <c r="K54" s="44"/>
      <c r="L54" s="45"/>
    </row>
    <row r="55" spans="1:12" ht="36" x14ac:dyDescent="0.25">
      <c r="A55" s="49"/>
      <c r="B55" s="49"/>
      <c r="C55" s="9" t="s">
        <v>4</v>
      </c>
      <c r="D55" s="3" t="s">
        <v>20</v>
      </c>
      <c r="E55" s="52"/>
      <c r="F55" s="53"/>
      <c r="G55" s="55"/>
      <c r="H55" s="41" t="s">
        <v>182</v>
      </c>
      <c r="I55" s="41"/>
      <c r="J55" s="41"/>
      <c r="K55" s="36">
        <v>0</v>
      </c>
      <c r="L55" s="33"/>
    </row>
    <row r="56" spans="1:12" ht="16.5" thickBot="1" x14ac:dyDescent="0.3">
      <c r="A56" s="49"/>
      <c r="B56" s="49"/>
      <c r="C56" s="9" t="s">
        <v>5</v>
      </c>
      <c r="D56" s="4" t="s">
        <v>8</v>
      </c>
      <c r="E56" s="57">
        <f>D59*E59</f>
        <v>128.92473118279568</v>
      </c>
      <c r="F56" s="58"/>
      <c r="G56" s="55"/>
      <c r="H56" s="111" t="s">
        <v>183</v>
      </c>
      <c r="I56" s="99"/>
      <c r="J56" s="100"/>
      <c r="K56" s="37">
        <v>0</v>
      </c>
      <c r="L56" s="34"/>
    </row>
    <row r="57" spans="1:12" x14ac:dyDescent="0.25">
      <c r="A57" s="49"/>
      <c r="B57" s="49"/>
      <c r="C57" s="9" t="s">
        <v>6</v>
      </c>
      <c r="D57" s="4" t="s">
        <v>92</v>
      </c>
      <c r="E57" s="50" t="s">
        <v>94</v>
      </c>
      <c r="F57" s="51"/>
      <c r="G57" s="55"/>
      <c r="H57" s="112" t="s">
        <v>184</v>
      </c>
      <c r="I57" s="102"/>
      <c r="J57" s="103"/>
      <c r="K57" s="38">
        <f>K55*K56/10000</f>
        <v>0</v>
      </c>
      <c r="L57" s="34"/>
    </row>
    <row r="58" spans="1:12" ht="24" x14ac:dyDescent="0.25">
      <c r="A58" s="49"/>
      <c r="B58" s="49"/>
      <c r="C58" s="23" t="s">
        <v>188</v>
      </c>
      <c r="D58" s="5">
        <v>9.2999999999999999E-2</v>
      </c>
      <c r="E58" s="52"/>
      <c r="F58" s="53"/>
      <c r="G58" s="55"/>
      <c r="H58" s="111" t="s">
        <v>185</v>
      </c>
      <c r="I58" s="99"/>
      <c r="J58" s="100"/>
      <c r="K58" s="38">
        <f>K57/D58</f>
        <v>0</v>
      </c>
      <c r="L58" s="34"/>
    </row>
    <row r="59" spans="1:12" ht="16.5" thickBot="1" x14ac:dyDescent="0.3">
      <c r="A59" s="49"/>
      <c r="B59" s="49"/>
      <c r="C59" s="9" t="s">
        <v>7</v>
      </c>
      <c r="D59" s="88">
        <f>1/D58</f>
        <v>10.75268817204301</v>
      </c>
      <c r="E59" s="59">
        <v>11.99</v>
      </c>
      <c r="F59" s="60"/>
      <c r="G59" s="56"/>
      <c r="H59" s="110" t="s">
        <v>186</v>
      </c>
      <c r="I59" s="105"/>
      <c r="J59" s="106"/>
      <c r="K59" s="39">
        <f>E59*K58</f>
        <v>0</v>
      </c>
      <c r="L59" s="35"/>
    </row>
    <row r="60" spans="1:12" ht="15" customHeight="1" x14ac:dyDescent="0.25">
      <c r="A60" s="49">
        <v>10</v>
      </c>
      <c r="B60" s="49"/>
      <c r="C60" s="8" t="s">
        <v>3</v>
      </c>
      <c r="D60" s="2" t="s">
        <v>28</v>
      </c>
      <c r="E60" s="50" t="s">
        <v>93</v>
      </c>
      <c r="F60" s="51"/>
      <c r="G60" s="54" t="s">
        <v>95</v>
      </c>
      <c r="H60" s="43" t="s">
        <v>198</v>
      </c>
      <c r="I60" s="44"/>
      <c r="J60" s="44"/>
      <c r="K60" s="44"/>
      <c r="L60" s="45"/>
    </row>
    <row r="61" spans="1:12" ht="15.75" x14ac:dyDescent="0.25">
      <c r="A61" s="49"/>
      <c r="B61" s="49"/>
      <c r="C61" s="9" t="s">
        <v>4</v>
      </c>
      <c r="D61" s="3" t="s">
        <v>29</v>
      </c>
      <c r="E61" s="52"/>
      <c r="F61" s="53"/>
      <c r="G61" s="55"/>
      <c r="H61" s="41" t="s">
        <v>182</v>
      </c>
      <c r="I61" s="41"/>
      <c r="J61" s="41"/>
      <c r="K61" s="36">
        <v>0</v>
      </c>
      <c r="L61" s="33"/>
    </row>
    <row r="62" spans="1:12" ht="16.5" thickBot="1" x14ac:dyDescent="0.3">
      <c r="A62" s="49"/>
      <c r="B62" s="49"/>
      <c r="C62" s="9" t="s">
        <v>5</v>
      </c>
      <c r="D62" s="4" t="s">
        <v>139</v>
      </c>
      <c r="E62" s="57">
        <f>D65*E65</f>
        <v>112.65822784810128</v>
      </c>
      <c r="F62" s="58"/>
      <c r="G62" s="55"/>
      <c r="H62" s="111" t="s">
        <v>183</v>
      </c>
      <c r="I62" s="99"/>
      <c r="J62" s="100"/>
      <c r="K62" s="37">
        <v>0</v>
      </c>
      <c r="L62" s="34"/>
    </row>
    <row r="63" spans="1:12" x14ac:dyDescent="0.25">
      <c r="A63" s="49"/>
      <c r="B63" s="49"/>
      <c r="C63" s="9" t="s">
        <v>6</v>
      </c>
      <c r="D63" s="4" t="s">
        <v>140</v>
      </c>
      <c r="E63" s="50" t="s">
        <v>94</v>
      </c>
      <c r="F63" s="51"/>
      <c r="G63" s="55"/>
      <c r="H63" s="112" t="s">
        <v>184</v>
      </c>
      <c r="I63" s="102"/>
      <c r="J63" s="103"/>
      <c r="K63" s="38">
        <f>K61*K62/10000</f>
        <v>0</v>
      </c>
      <c r="L63" s="34"/>
    </row>
    <row r="64" spans="1:12" ht="24" x14ac:dyDescent="0.25">
      <c r="A64" s="49"/>
      <c r="B64" s="49"/>
      <c r="C64" s="23" t="s">
        <v>188</v>
      </c>
      <c r="D64" s="5">
        <v>7.9000000000000001E-2</v>
      </c>
      <c r="E64" s="52"/>
      <c r="F64" s="53"/>
      <c r="G64" s="55"/>
      <c r="H64" s="111" t="s">
        <v>185</v>
      </c>
      <c r="I64" s="99"/>
      <c r="J64" s="100"/>
      <c r="K64" s="38">
        <f>K63/D64</f>
        <v>0</v>
      </c>
      <c r="L64" s="34"/>
    </row>
    <row r="65" spans="1:12" ht="16.5" thickBot="1" x14ac:dyDescent="0.3">
      <c r="A65" s="49"/>
      <c r="B65" s="49"/>
      <c r="C65" s="9" t="s">
        <v>7</v>
      </c>
      <c r="D65" s="88">
        <f>1/D64</f>
        <v>12.658227848101266</v>
      </c>
      <c r="E65" s="59">
        <v>8.9</v>
      </c>
      <c r="F65" s="60"/>
      <c r="G65" s="56"/>
      <c r="H65" s="110" t="s">
        <v>186</v>
      </c>
      <c r="I65" s="105"/>
      <c r="J65" s="106"/>
      <c r="K65" s="39">
        <f>E65*K64</f>
        <v>0</v>
      </c>
      <c r="L65" s="35"/>
    </row>
    <row r="66" spans="1:12" ht="15" customHeight="1" x14ac:dyDescent="0.25">
      <c r="A66" s="49">
        <v>11</v>
      </c>
      <c r="B66" s="49"/>
      <c r="C66" s="8" t="s">
        <v>3</v>
      </c>
      <c r="D66" s="2" t="s">
        <v>30</v>
      </c>
      <c r="E66" s="50" t="s">
        <v>93</v>
      </c>
      <c r="F66" s="51"/>
      <c r="G66" s="54" t="s">
        <v>95</v>
      </c>
      <c r="H66" s="43" t="s">
        <v>199</v>
      </c>
      <c r="I66" s="44"/>
      <c r="J66" s="44"/>
      <c r="K66" s="44"/>
      <c r="L66" s="45"/>
    </row>
    <row r="67" spans="1:12" ht="15.75" x14ac:dyDescent="0.25">
      <c r="A67" s="49"/>
      <c r="B67" s="49"/>
      <c r="C67" s="9" t="s">
        <v>4</v>
      </c>
      <c r="D67" s="3" t="s">
        <v>29</v>
      </c>
      <c r="E67" s="52"/>
      <c r="F67" s="53"/>
      <c r="G67" s="55"/>
      <c r="H67" s="41" t="s">
        <v>182</v>
      </c>
      <c r="I67" s="41"/>
      <c r="J67" s="41"/>
      <c r="K67" s="36">
        <v>0</v>
      </c>
      <c r="L67" s="33"/>
    </row>
    <row r="68" spans="1:12" ht="16.5" thickBot="1" x14ac:dyDescent="0.3">
      <c r="A68" s="49"/>
      <c r="B68" s="49"/>
      <c r="C68" s="9" t="s">
        <v>5</v>
      </c>
      <c r="D68" s="4" t="s">
        <v>139</v>
      </c>
      <c r="E68" s="57">
        <f>D71*E71</f>
        <v>112.85714285714286</v>
      </c>
      <c r="F68" s="58"/>
      <c r="G68" s="55"/>
      <c r="H68" s="111" t="s">
        <v>183</v>
      </c>
      <c r="I68" s="99"/>
      <c r="J68" s="100"/>
      <c r="K68" s="37">
        <v>0</v>
      </c>
      <c r="L68" s="34"/>
    </row>
    <row r="69" spans="1:12" x14ac:dyDescent="0.25">
      <c r="A69" s="49"/>
      <c r="B69" s="49"/>
      <c r="C69" s="9" t="s">
        <v>6</v>
      </c>
      <c r="D69" s="4" t="s">
        <v>141</v>
      </c>
      <c r="E69" s="50" t="s">
        <v>94</v>
      </c>
      <c r="F69" s="51"/>
      <c r="G69" s="55"/>
      <c r="H69" s="112" t="s">
        <v>184</v>
      </c>
      <c r="I69" s="102"/>
      <c r="J69" s="103"/>
      <c r="K69" s="38">
        <f>K67*K68/10000</f>
        <v>0</v>
      </c>
      <c r="L69" s="34"/>
    </row>
    <row r="70" spans="1:12" ht="24" x14ac:dyDescent="0.25">
      <c r="A70" s="49"/>
      <c r="B70" s="49"/>
      <c r="C70" s="23" t="s">
        <v>188</v>
      </c>
      <c r="D70" s="5">
        <v>7.0000000000000007E-2</v>
      </c>
      <c r="E70" s="52"/>
      <c r="F70" s="53"/>
      <c r="G70" s="55"/>
      <c r="H70" s="111" t="s">
        <v>185</v>
      </c>
      <c r="I70" s="99"/>
      <c r="J70" s="100"/>
      <c r="K70" s="38">
        <f>K69/D70</f>
        <v>0</v>
      </c>
      <c r="L70" s="34"/>
    </row>
    <row r="71" spans="1:12" ht="16.5" thickBot="1" x14ac:dyDescent="0.3">
      <c r="A71" s="49"/>
      <c r="B71" s="49"/>
      <c r="C71" s="9" t="s">
        <v>7</v>
      </c>
      <c r="D71" s="88">
        <f>1/D70</f>
        <v>14.285714285714285</v>
      </c>
      <c r="E71" s="59">
        <v>7.9</v>
      </c>
      <c r="F71" s="60"/>
      <c r="G71" s="56"/>
      <c r="H71" s="110" t="s">
        <v>186</v>
      </c>
      <c r="I71" s="105"/>
      <c r="J71" s="106"/>
      <c r="K71" s="39">
        <f>E71*K70</f>
        <v>0</v>
      </c>
      <c r="L71" s="35"/>
    </row>
    <row r="72" spans="1:12" ht="15" customHeight="1" x14ac:dyDescent="0.25">
      <c r="A72" s="49">
        <v>12</v>
      </c>
      <c r="B72" s="49"/>
      <c r="C72" s="8" t="s">
        <v>3</v>
      </c>
      <c r="D72" s="2" t="s">
        <v>32</v>
      </c>
      <c r="E72" s="50" t="s">
        <v>93</v>
      </c>
      <c r="F72" s="51"/>
      <c r="G72" s="54" t="s">
        <v>95</v>
      </c>
      <c r="H72" s="43" t="s">
        <v>200</v>
      </c>
      <c r="I72" s="44"/>
      <c r="J72" s="44"/>
      <c r="K72" s="44"/>
      <c r="L72" s="45"/>
    </row>
    <row r="73" spans="1:12" ht="15.75" x14ac:dyDescent="0.25">
      <c r="A73" s="49"/>
      <c r="B73" s="49"/>
      <c r="C73" s="9" t="s">
        <v>4</v>
      </c>
      <c r="D73" s="3" t="s">
        <v>31</v>
      </c>
      <c r="E73" s="52"/>
      <c r="F73" s="53"/>
      <c r="G73" s="55"/>
      <c r="H73" s="41" t="s">
        <v>182</v>
      </c>
      <c r="I73" s="41"/>
      <c r="J73" s="41"/>
      <c r="K73" s="36">
        <v>0</v>
      </c>
      <c r="L73" s="33"/>
    </row>
    <row r="74" spans="1:12" ht="16.5" thickBot="1" x14ac:dyDescent="0.3">
      <c r="A74" s="49"/>
      <c r="B74" s="49"/>
      <c r="C74" s="9" t="s">
        <v>5</v>
      </c>
      <c r="D74" s="4" t="s">
        <v>139</v>
      </c>
      <c r="E74" s="57">
        <f>D77*E77</f>
        <v>126.45569620253164</v>
      </c>
      <c r="F74" s="58"/>
      <c r="G74" s="55"/>
      <c r="H74" s="111" t="s">
        <v>183</v>
      </c>
      <c r="I74" s="99"/>
      <c r="J74" s="100"/>
      <c r="K74" s="37">
        <v>0</v>
      </c>
      <c r="L74" s="34"/>
    </row>
    <row r="75" spans="1:12" x14ac:dyDescent="0.25">
      <c r="A75" s="49"/>
      <c r="B75" s="49"/>
      <c r="C75" s="9" t="s">
        <v>6</v>
      </c>
      <c r="D75" s="4" t="s">
        <v>140</v>
      </c>
      <c r="E75" s="50" t="s">
        <v>94</v>
      </c>
      <c r="F75" s="51"/>
      <c r="G75" s="55"/>
      <c r="H75" s="112" t="s">
        <v>184</v>
      </c>
      <c r="I75" s="102"/>
      <c r="J75" s="103"/>
      <c r="K75" s="38">
        <f>K73*K74/10000</f>
        <v>0</v>
      </c>
      <c r="L75" s="34"/>
    </row>
    <row r="76" spans="1:12" ht="24" x14ac:dyDescent="0.25">
      <c r="A76" s="49"/>
      <c r="B76" s="49"/>
      <c r="C76" s="23" t="s">
        <v>188</v>
      </c>
      <c r="D76" s="5">
        <v>7.9000000000000001E-2</v>
      </c>
      <c r="E76" s="52"/>
      <c r="F76" s="53"/>
      <c r="G76" s="55"/>
      <c r="H76" s="111" t="s">
        <v>185</v>
      </c>
      <c r="I76" s="99"/>
      <c r="J76" s="100"/>
      <c r="K76" s="38">
        <f>K75/D76</f>
        <v>0</v>
      </c>
      <c r="L76" s="34"/>
    </row>
    <row r="77" spans="1:12" ht="16.5" thickBot="1" x14ac:dyDescent="0.3">
      <c r="A77" s="49"/>
      <c r="B77" s="49"/>
      <c r="C77" s="9" t="s">
        <v>7</v>
      </c>
      <c r="D77" s="88">
        <f>1/D76</f>
        <v>12.658227848101266</v>
      </c>
      <c r="E77" s="59">
        <v>9.99</v>
      </c>
      <c r="F77" s="60"/>
      <c r="G77" s="56"/>
      <c r="H77" s="110" t="s">
        <v>186</v>
      </c>
      <c r="I77" s="105"/>
      <c r="J77" s="106"/>
      <c r="K77" s="39">
        <f>E77*K76</f>
        <v>0</v>
      </c>
      <c r="L77" s="35"/>
    </row>
    <row r="78" spans="1:12" ht="15" customHeight="1" x14ac:dyDescent="0.25">
      <c r="A78" s="49">
        <v>13</v>
      </c>
      <c r="B78" s="49"/>
      <c r="C78" s="8" t="s">
        <v>3</v>
      </c>
      <c r="D78" s="2" t="s">
        <v>34</v>
      </c>
      <c r="E78" s="50" t="s">
        <v>93</v>
      </c>
      <c r="F78" s="51"/>
      <c r="G78" s="54" t="s">
        <v>95</v>
      </c>
      <c r="H78" s="43" t="s">
        <v>201</v>
      </c>
      <c r="I78" s="44"/>
      <c r="J78" s="44"/>
      <c r="K78" s="44"/>
      <c r="L78" s="45"/>
    </row>
    <row r="79" spans="1:12" ht="24" x14ac:dyDescent="0.25">
      <c r="A79" s="49"/>
      <c r="B79" s="49"/>
      <c r="C79" s="9" t="s">
        <v>4</v>
      </c>
      <c r="D79" s="3" t="s">
        <v>33</v>
      </c>
      <c r="E79" s="52"/>
      <c r="F79" s="53"/>
      <c r="G79" s="55"/>
      <c r="H79" s="41" t="s">
        <v>182</v>
      </c>
      <c r="I79" s="41"/>
      <c r="J79" s="41"/>
      <c r="K79" s="36">
        <v>0</v>
      </c>
      <c r="L79" s="33"/>
    </row>
    <row r="80" spans="1:12" ht="16.5" thickBot="1" x14ac:dyDescent="0.3">
      <c r="A80" s="49"/>
      <c r="B80" s="49"/>
      <c r="C80" s="9" t="s">
        <v>5</v>
      </c>
      <c r="D80" s="4" t="s">
        <v>139</v>
      </c>
      <c r="E80" s="57">
        <f>D83*E83</f>
        <v>126.45569620253164</v>
      </c>
      <c r="F80" s="58"/>
      <c r="G80" s="55"/>
      <c r="H80" s="111" t="s">
        <v>183</v>
      </c>
      <c r="I80" s="99"/>
      <c r="J80" s="100"/>
      <c r="K80" s="37">
        <v>0</v>
      </c>
      <c r="L80" s="34"/>
    </row>
    <row r="81" spans="1:12" x14ac:dyDescent="0.25">
      <c r="A81" s="49"/>
      <c r="B81" s="49"/>
      <c r="C81" s="9" t="s">
        <v>6</v>
      </c>
      <c r="D81" s="4" t="s">
        <v>140</v>
      </c>
      <c r="E81" s="50" t="s">
        <v>94</v>
      </c>
      <c r="F81" s="51"/>
      <c r="G81" s="55"/>
      <c r="H81" s="112" t="s">
        <v>184</v>
      </c>
      <c r="I81" s="102"/>
      <c r="J81" s="103"/>
      <c r="K81" s="38">
        <f>K79*K80/10000</f>
        <v>0</v>
      </c>
      <c r="L81" s="34"/>
    </row>
    <row r="82" spans="1:12" ht="24" x14ac:dyDescent="0.25">
      <c r="A82" s="49"/>
      <c r="B82" s="49"/>
      <c r="C82" s="23" t="s">
        <v>188</v>
      </c>
      <c r="D82" s="5">
        <v>7.9000000000000001E-2</v>
      </c>
      <c r="E82" s="52"/>
      <c r="F82" s="53"/>
      <c r="G82" s="55"/>
      <c r="H82" s="111" t="s">
        <v>185</v>
      </c>
      <c r="I82" s="99"/>
      <c r="J82" s="100"/>
      <c r="K82" s="38">
        <f>K81/D82</f>
        <v>0</v>
      </c>
      <c r="L82" s="34"/>
    </row>
    <row r="83" spans="1:12" ht="16.5" thickBot="1" x14ac:dyDescent="0.3">
      <c r="A83" s="49"/>
      <c r="B83" s="49"/>
      <c r="C83" s="9" t="s">
        <v>7</v>
      </c>
      <c r="D83" s="88">
        <f>1/D82</f>
        <v>12.658227848101266</v>
      </c>
      <c r="E83" s="59">
        <v>9.99</v>
      </c>
      <c r="F83" s="60"/>
      <c r="G83" s="56"/>
      <c r="H83" s="110" t="s">
        <v>186</v>
      </c>
      <c r="I83" s="105"/>
      <c r="J83" s="106"/>
      <c r="K83" s="39">
        <f>E83*K82</f>
        <v>0</v>
      </c>
      <c r="L83" s="35"/>
    </row>
    <row r="84" spans="1:12" ht="15" customHeight="1" x14ac:dyDescent="0.25">
      <c r="A84" s="49">
        <v>14</v>
      </c>
      <c r="B84" s="49"/>
      <c r="C84" s="8" t="s">
        <v>3</v>
      </c>
      <c r="D84" s="2" t="s">
        <v>91</v>
      </c>
      <c r="E84" s="50" t="s">
        <v>93</v>
      </c>
      <c r="F84" s="51"/>
      <c r="G84" s="54" t="s">
        <v>95</v>
      </c>
      <c r="H84" s="43" t="s">
        <v>202</v>
      </c>
      <c r="I84" s="44"/>
      <c r="J84" s="44"/>
      <c r="K84" s="44"/>
      <c r="L84" s="45"/>
    </row>
    <row r="85" spans="1:12" ht="36" x14ac:dyDescent="0.25">
      <c r="A85" s="49"/>
      <c r="B85" s="49"/>
      <c r="C85" s="9" t="s">
        <v>4</v>
      </c>
      <c r="D85" s="3" t="s">
        <v>20</v>
      </c>
      <c r="E85" s="52"/>
      <c r="F85" s="53"/>
      <c r="G85" s="55"/>
      <c r="H85" s="41" t="s">
        <v>182</v>
      </c>
      <c r="I85" s="41"/>
      <c r="J85" s="41"/>
      <c r="K85" s="36">
        <v>0</v>
      </c>
      <c r="L85" s="33"/>
    </row>
    <row r="86" spans="1:12" ht="16.5" thickBot="1" x14ac:dyDescent="0.3">
      <c r="A86" s="49"/>
      <c r="B86" s="49"/>
      <c r="C86" s="9" t="s">
        <v>5</v>
      </c>
      <c r="D86" s="4" t="s">
        <v>139</v>
      </c>
      <c r="E86" s="57">
        <f>D89*E89</f>
        <v>128.42857142857142</v>
      </c>
      <c r="F86" s="58"/>
      <c r="G86" s="55"/>
      <c r="H86" s="111" t="s">
        <v>183</v>
      </c>
      <c r="I86" s="99"/>
      <c r="J86" s="100"/>
      <c r="K86" s="37">
        <v>0</v>
      </c>
      <c r="L86" s="34"/>
    </row>
    <row r="87" spans="1:12" x14ac:dyDescent="0.25">
      <c r="A87" s="49"/>
      <c r="B87" s="49"/>
      <c r="C87" s="9" t="s">
        <v>6</v>
      </c>
      <c r="D87" s="4" t="s">
        <v>141</v>
      </c>
      <c r="E87" s="50" t="s">
        <v>94</v>
      </c>
      <c r="F87" s="51"/>
      <c r="G87" s="55"/>
      <c r="H87" s="112" t="s">
        <v>184</v>
      </c>
      <c r="I87" s="102"/>
      <c r="J87" s="103"/>
      <c r="K87" s="38">
        <f>K85*K86/10000</f>
        <v>0</v>
      </c>
      <c r="L87" s="34"/>
    </row>
    <row r="88" spans="1:12" ht="24" x14ac:dyDescent="0.25">
      <c r="A88" s="49"/>
      <c r="B88" s="49"/>
      <c r="C88" s="23" t="s">
        <v>188</v>
      </c>
      <c r="D88" s="5">
        <v>7.0000000000000007E-2</v>
      </c>
      <c r="E88" s="52"/>
      <c r="F88" s="53"/>
      <c r="G88" s="55"/>
      <c r="H88" s="111" t="s">
        <v>185</v>
      </c>
      <c r="I88" s="99"/>
      <c r="J88" s="100"/>
      <c r="K88" s="38">
        <f>K87/D88</f>
        <v>0</v>
      </c>
      <c r="L88" s="34"/>
    </row>
    <row r="89" spans="1:12" ht="16.5" thickBot="1" x14ac:dyDescent="0.3">
      <c r="A89" s="49"/>
      <c r="B89" s="49"/>
      <c r="C89" s="9" t="s">
        <v>7</v>
      </c>
      <c r="D89" s="88">
        <f>1/D88</f>
        <v>14.285714285714285</v>
      </c>
      <c r="E89" s="59">
        <v>8.99</v>
      </c>
      <c r="F89" s="60"/>
      <c r="G89" s="56"/>
      <c r="H89" s="110" t="s">
        <v>186</v>
      </c>
      <c r="I89" s="105"/>
      <c r="J89" s="106"/>
      <c r="K89" s="39">
        <f>E89*K88</f>
        <v>0</v>
      </c>
      <c r="L89" s="35"/>
    </row>
    <row r="90" spans="1:12" ht="15" customHeight="1" x14ac:dyDescent="0.25">
      <c r="A90" s="49">
        <v>15</v>
      </c>
      <c r="B90" s="49"/>
      <c r="C90" s="8" t="s">
        <v>3</v>
      </c>
      <c r="D90" s="2" t="s">
        <v>138</v>
      </c>
      <c r="E90" s="50" t="s">
        <v>93</v>
      </c>
      <c r="F90" s="51"/>
      <c r="G90" s="54" t="s">
        <v>95</v>
      </c>
      <c r="H90" s="43" t="s">
        <v>203</v>
      </c>
      <c r="I90" s="44"/>
      <c r="J90" s="44"/>
      <c r="K90" s="44"/>
      <c r="L90" s="45"/>
    </row>
    <row r="91" spans="1:12" ht="36" x14ac:dyDescent="0.25">
      <c r="A91" s="49"/>
      <c r="B91" s="49"/>
      <c r="C91" s="9" t="s">
        <v>4</v>
      </c>
      <c r="D91" s="3" t="s">
        <v>99</v>
      </c>
      <c r="E91" s="52"/>
      <c r="F91" s="53"/>
      <c r="G91" s="55"/>
      <c r="H91" s="41" t="s">
        <v>182</v>
      </c>
      <c r="I91" s="41"/>
      <c r="J91" s="41"/>
      <c r="K91" s="36">
        <v>0</v>
      </c>
      <c r="L91" s="33"/>
    </row>
    <row r="92" spans="1:12" ht="16.5" thickBot="1" x14ac:dyDescent="0.3">
      <c r="A92" s="49"/>
      <c r="B92" s="49"/>
      <c r="C92" s="9" t="s">
        <v>5</v>
      </c>
      <c r="D92" s="4" t="s">
        <v>139</v>
      </c>
      <c r="E92" s="57">
        <f>D95*E95</f>
        <v>128.42857142857142</v>
      </c>
      <c r="F92" s="58"/>
      <c r="G92" s="55"/>
      <c r="H92" s="111" t="s">
        <v>183</v>
      </c>
      <c r="I92" s="99"/>
      <c r="J92" s="100"/>
      <c r="K92" s="37">
        <v>0</v>
      </c>
      <c r="L92" s="34"/>
    </row>
    <row r="93" spans="1:12" x14ac:dyDescent="0.25">
      <c r="A93" s="49"/>
      <c r="B93" s="49"/>
      <c r="C93" s="9" t="s">
        <v>6</v>
      </c>
      <c r="D93" s="4" t="s">
        <v>141</v>
      </c>
      <c r="E93" s="50" t="s">
        <v>94</v>
      </c>
      <c r="F93" s="51"/>
      <c r="G93" s="55"/>
      <c r="H93" s="112" t="s">
        <v>184</v>
      </c>
      <c r="I93" s="102"/>
      <c r="J93" s="103"/>
      <c r="K93" s="38">
        <f>K91*K92/10000</f>
        <v>0</v>
      </c>
      <c r="L93" s="34"/>
    </row>
    <row r="94" spans="1:12" ht="24" x14ac:dyDescent="0.25">
      <c r="A94" s="49"/>
      <c r="B94" s="49"/>
      <c r="C94" s="23" t="s">
        <v>188</v>
      </c>
      <c r="D94" s="5">
        <v>7.0000000000000007E-2</v>
      </c>
      <c r="E94" s="52"/>
      <c r="F94" s="53"/>
      <c r="G94" s="55"/>
      <c r="H94" s="111" t="s">
        <v>185</v>
      </c>
      <c r="I94" s="99"/>
      <c r="J94" s="100"/>
      <c r="K94" s="38">
        <f>K93/D94</f>
        <v>0</v>
      </c>
      <c r="L94" s="34"/>
    </row>
    <row r="95" spans="1:12" ht="16.5" thickBot="1" x14ac:dyDescent="0.3">
      <c r="A95" s="49"/>
      <c r="B95" s="49"/>
      <c r="C95" s="9" t="s">
        <v>7</v>
      </c>
      <c r="D95" s="88">
        <f>1/D94</f>
        <v>14.285714285714285</v>
      </c>
      <c r="E95" s="59">
        <v>8.99</v>
      </c>
      <c r="F95" s="60"/>
      <c r="G95" s="56"/>
      <c r="H95" s="110" t="s">
        <v>186</v>
      </c>
      <c r="I95" s="105"/>
      <c r="J95" s="106"/>
      <c r="K95" s="39">
        <f>E95*K94</f>
        <v>0</v>
      </c>
      <c r="L95" s="35"/>
    </row>
    <row r="96" spans="1:12" ht="15" customHeight="1" x14ac:dyDescent="0.25">
      <c r="A96" s="49">
        <v>16</v>
      </c>
      <c r="B96" s="49"/>
      <c r="C96" s="8" t="s">
        <v>3</v>
      </c>
      <c r="D96" s="2" t="s">
        <v>142</v>
      </c>
      <c r="E96" s="50" t="s">
        <v>93</v>
      </c>
      <c r="F96" s="51"/>
      <c r="G96" s="54" t="s">
        <v>95</v>
      </c>
      <c r="H96" s="43" t="s">
        <v>204</v>
      </c>
      <c r="I96" s="44"/>
      <c r="J96" s="44"/>
      <c r="K96" s="44"/>
      <c r="L96" s="45"/>
    </row>
    <row r="97" spans="1:12" ht="15.75" x14ac:dyDescent="0.25">
      <c r="A97" s="49"/>
      <c r="B97" s="49"/>
      <c r="C97" s="9" t="s">
        <v>4</v>
      </c>
      <c r="D97" s="3" t="s">
        <v>14</v>
      </c>
      <c r="E97" s="52"/>
      <c r="F97" s="53"/>
      <c r="G97" s="55"/>
      <c r="H97" s="41" t="s">
        <v>182</v>
      </c>
      <c r="I97" s="41"/>
      <c r="J97" s="41"/>
      <c r="K97" s="36">
        <v>0</v>
      </c>
      <c r="L97" s="33"/>
    </row>
    <row r="98" spans="1:12" ht="16.5" thickBot="1" x14ac:dyDescent="0.3">
      <c r="A98" s="49"/>
      <c r="B98" s="49"/>
      <c r="C98" s="9" t="s">
        <v>5</v>
      </c>
      <c r="D98" s="4" t="s">
        <v>139</v>
      </c>
      <c r="E98" s="57">
        <f>D101*E101</f>
        <v>128.42857142857142</v>
      </c>
      <c r="F98" s="58"/>
      <c r="G98" s="55"/>
      <c r="H98" s="111" t="s">
        <v>183</v>
      </c>
      <c r="I98" s="99"/>
      <c r="J98" s="100"/>
      <c r="K98" s="37">
        <v>0</v>
      </c>
      <c r="L98" s="34"/>
    </row>
    <row r="99" spans="1:12" x14ac:dyDescent="0.25">
      <c r="A99" s="49"/>
      <c r="B99" s="49"/>
      <c r="C99" s="9" t="s">
        <v>6</v>
      </c>
      <c r="D99" s="4" t="s">
        <v>141</v>
      </c>
      <c r="E99" s="50" t="s">
        <v>94</v>
      </c>
      <c r="F99" s="51"/>
      <c r="G99" s="55"/>
      <c r="H99" s="112" t="s">
        <v>184</v>
      </c>
      <c r="I99" s="102"/>
      <c r="J99" s="103"/>
      <c r="K99" s="38">
        <f>K97*K98/10000</f>
        <v>0</v>
      </c>
      <c r="L99" s="34"/>
    </row>
    <row r="100" spans="1:12" ht="24" x14ac:dyDescent="0.25">
      <c r="A100" s="49"/>
      <c r="B100" s="49"/>
      <c r="C100" s="23" t="s">
        <v>188</v>
      </c>
      <c r="D100" s="5">
        <v>7.0000000000000007E-2</v>
      </c>
      <c r="E100" s="52"/>
      <c r="F100" s="53"/>
      <c r="G100" s="55"/>
      <c r="H100" s="111" t="s">
        <v>185</v>
      </c>
      <c r="I100" s="99"/>
      <c r="J100" s="100"/>
      <c r="K100" s="38">
        <f>K99/D100</f>
        <v>0</v>
      </c>
      <c r="L100" s="34"/>
    </row>
    <row r="101" spans="1:12" ht="28.5" customHeight="1" thickBot="1" x14ac:dyDescent="0.3">
      <c r="A101" s="49"/>
      <c r="B101" s="49"/>
      <c r="C101" s="9" t="s">
        <v>7</v>
      </c>
      <c r="D101" s="88">
        <f>1/D100</f>
        <v>14.285714285714285</v>
      </c>
      <c r="E101" s="59">
        <v>8.99</v>
      </c>
      <c r="F101" s="60"/>
      <c r="G101" s="56"/>
      <c r="H101" s="110" t="s">
        <v>186</v>
      </c>
      <c r="I101" s="105"/>
      <c r="J101" s="106"/>
      <c r="K101" s="39">
        <f>E101*K100</f>
        <v>0</v>
      </c>
      <c r="L101" s="35"/>
    </row>
    <row r="102" spans="1:12" ht="15" customHeight="1" x14ac:dyDescent="0.25">
      <c r="A102" s="49">
        <v>17</v>
      </c>
      <c r="B102" s="49"/>
      <c r="C102" s="8" t="s">
        <v>3</v>
      </c>
      <c r="D102" s="2" t="s">
        <v>143</v>
      </c>
      <c r="E102" s="50" t="s">
        <v>93</v>
      </c>
      <c r="F102" s="51"/>
      <c r="G102" s="54" t="s">
        <v>95</v>
      </c>
      <c r="H102" s="43" t="s">
        <v>205</v>
      </c>
      <c r="I102" s="44"/>
      <c r="J102" s="44"/>
      <c r="K102" s="44"/>
      <c r="L102" s="45"/>
    </row>
    <row r="103" spans="1:12" ht="15.75" x14ac:dyDescent="0.25">
      <c r="A103" s="49"/>
      <c r="B103" s="49"/>
      <c r="C103" s="9" t="s">
        <v>4</v>
      </c>
      <c r="D103" s="3" t="s">
        <v>15</v>
      </c>
      <c r="E103" s="52"/>
      <c r="F103" s="53"/>
      <c r="G103" s="55"/>
      <c r="H103" s="41" t="s">
        <v>182</v>
      </c>
      <c r="I103" s="41"/>
      <c r="J103" s="41"/>
      <c r="K103" s="36">
        <v>0</v>
      </c>
      <c r="L103" s="33"/>
    </row>
    <row r="104" spans="1:12" ht="16.5" thickBot="1" x14ac:dyDescent="0.3">
      <c r="A104" s="49"/>
      <c r="B104" s="49"/>
      <c r="C104" s="9" t="s">
        <v>5</v>
      </c>
      <c r="D104" s="4" t="s">
        <v>139</v>
      </c>
      <c r="E104" s="57">
        <f>D107*E107</f>
        <v>128.42857142857142</v>
      </c>
      <c r="F104" s="58"/>
      <c r="G104" s="55"/>
      <c r="H104" s="111" t="s">
        <v>183</v>
      </c>
      <c r="I104" s="99"/>
      <c r="J104" s="100"/>
      <c r="K104" s="37">
        <v>0</v>
      </c>
      <c r="L104" s="34"/>
    </row>
    <row r="105" spans="1:12" x14ac:dyDescent="0.25">
      <c r="A105" s="49"/>
      <c r="B105" s="49"/>
      <c r="C105" s="9" t="s">
        <v>6</v>
      </c>
      <c r="D105" s="4" t="s">
        <v>141</v>
      </c>
      <c r="E105" s="50" t="s">
        <v>94</v>
      </c>
      <c r="F105" s="51"/>
      <c r="G105" s="55"/>
      <c r="H105" s="112" t="s">
        <v>184</v>
      </c>
      <c r="I105" s="102"/>
      <c r="J105" s="103"/>
      <c r="K105" s="38">
        <f>K103*K104/10000</f>
        <v>0</v>
      </c>
      <c r="L105" s="34"/>
    </row>
    <row r="106" spans="1:12" ht="34.5" customHeight="1" x14ac:dyDescent="0.25">
      <c r="A106" s="49"/>
      <c r="B106" s="49"/>
      <c r="C106" s="23" t="s">
        <v>188</v>
      </c>
      <c r="D106" s="5">
        <v>7.0000000000000007E-2</v>
      </c>
      <c r="E106" s="52"/>
      <c r="F106" s="53"/>
      <c r="G106" s="55"/>
      <c r="H106" s="111" t="s">
        <v>185</v>
      </c>
      <c r="I106" s="99"/>
      <c r="J106" s="100"/>
      <c r="K106" s="38">
        <f>K105/D106</f>
        <v>0</v>
      </c>
      <c r="L106" s="34"/>
    </row>
    <row r="107" spans="1:12" ht="16.5" thickBot="1" x14ac:dyDescent="0.3">
      <c r="A107" s="49"/>
      <c r="B107" s="49"/>
      <c r="C107" s="9" t="s">
        <v>7</v>
      </c>
      <c r="D107" s="88">
        <f>1/D106</f>
        <v>14.285714285714285</v>
      </c>
      <c r="E107" s="59">
        <v>8.99</v>
      </c>
      <c r="F107" s="60"/>
      <c r="G107" s="56"/>
      <c r="H107" s="110" t="s">
        <v>186</v>
      </c>
      <c r="I107" s="105"/>
      <c r="J107" s="106"/>
      <c r="K107" s="39">
        <f>E107*K106</f>
        <v>0</v>
      </c>
      <c r="L107" s="35"/>
    </row>
    <row r="108" spans="1:12" ht="15" customHeight="1" x14ac:dyDescent="0.25">
      <c r="A108" s="49">
        <v>18</v>
      </c>
      <c r="B108" s="49"/>
      <c r="C108" s="8" t="s">
        <v>3</v>
      </c>
      <c r="D108" s="2" t="s">
        <v>144</v>
      </c>
      <c r="E108" s="50" t="s">
        <v>93</v>
      </c>
      <c r="F108" s="51"/>
      <c r="G108" s="54" t="s">
        <v>95</v>
      </c>
      <c r="H108" s="43" t="s">
        <v>206</v>
      </c>
      <c r="I108" s="44"/>
      <c r="J108" s="44"/>
      <c r="K108" s="44"/>
      <c r="L108" s="45"/>
    </row>
    <row r="109" spans="1:12" ht="24" x14ac:dyDescent="0.25">
      <c r="A109" s="49"/>
      <c r="B109" s="49"/>
      <c r="C109" s="9" t="s">
        <v>4</v>
      </c>
      <c r="D109" s="3" t="s">
        <v>145</v>
      </c>
      <c r="E109" s="52"/>
      <c r="F109" s="53"/>
      <c r="G109" s="55"/>
      <c r="H109" s="41" t="s">
        <v>182</v>
      </c>
      <c r="I109" s="41"/>
      <c r="J109" s="41"/>
      <c r="K109" s="36">
        <v>0</v>
      </c>
      <c r="L109" s="33"/>
    </row>
    <row r="110" spans="1:12" ht="16.5" thickBot="1" x14ac:dyDescent="0.3">
      <c r="A110" s="49"/>
      <c r="B110" s="49"/>
      <c r="C110" s="9" t="s">
        <v>5</v>
      </c>
      <c r="D110" s="4" t="s">
        <v>139</v>
      </c>
      <c r="E110" s="57">
        <f>D113*E113</f>
        <v>128.42857142857142</v>
      </c>
      <c r="F110" s="58"/>
      <c r="G110" s="55"/>
      <c r="H110" s="111" t="s">
        <v>183</v>
      </c>
      <c r="I110" s="99"/>
      <c r="J110" s="100"/>
      <c r="K110" s="37">
        <v>0</v>
      </c>
      <c r="L110" s="34"/>
    </row>
    <row r="111" spans="1:12" x14ac:dyDescent="0.25">
      <c r="A111" s="49"/>
      <c r="B111" s="49"/>
      <c r="C111" s="9" t="s">
        <v>6</v>
      </c>
      <c r="D111" s="4" t="s">
        <v>141</v>
      </c>
      <c r="E111" s="50" t="s">
        <v>94</v>
      </c>
      <c r="F111" s="51"/>
      <c r="G111" s="55"/>
      <c r="H111" s="112" t="s">
        <v>184</v>
      </c>
      <c r="I111" s="102"/>
      <c r="J111" s="103"/>
      <c r="K111" s="38">
        <f>K109*K110/10000</f>
        <v>0</v>
      </c>
      <c r="L111" s="34"/>
    </row>
    <row r="112" spans="1:12" ht="34.5" customHeight="1" x14ac:dyDescent="0.25">
      <c r="A112" s="49"/>
      <c r="B112" s="49"/>
      <c r="C112" s="23" t="s">
        <v>188</v>
      </c>
      <c r="D112" s="5">
        <v>7.0000000000000007E-2</v>
      </c>
      <c r="E112" s="52"/>
      <c r="F112" s="53"/>
      <c r="G112" s="55"/>
      <c r="H112" s="111" t="s">
        <v>185</v>
      </c>
      <c r="I112" s="99"/>
      <c r="J112" s="100"/>
      <c r="K112" s="38">
        <f>K111/D112</f>
        <v>0</v>
      </c>
      <c r="L112" s="34"/>
    </row>
    <row r="113" spans="1:12" ht="16.5" thickBot="1" x14ac:dyDescent="0.3">
      <c r="A113" s="49"/>
      <c r="B113" s="49"/>
      <c r="C113" s="9" t="s">
        <v>7</v>
      </c>
      <c r="D113" s="88">
        <f>1/D112</f>
        <v>14.285714285714285</v>
      </c>
      <c r="E113" s="59">
        <v>8.99</v>
      </c>
      <c r="F113" s="60"/>
      <c r="G113" s="56"/>
      <c r="H113" s="110" t="s">
        <v>186</v>
      </c>
      <c r="I113" s="105"/>
      <c r="J113" s="106"/>
      <c r="K113" s="39">
        <f>E113*K112</f>
        <v>0</v>
      </c>
      <c r="L113" s="35"/>
    </row>
    <row r="114" spans="1:12" ht="15" customHeight="1" x14ac:dyDescent="0.25">
      <c r="A114" s="49">
        <v>19</v>
      </c>
      <c r="B114" s="49"/>
      <c r="C114" s="8" t="s">
        <v>3</v>
      </c>
      <c r="D114" s="2" t="s">
        <v>146</v>
      </c>
      <c r="E114" s="50" t="s">
        <v>93</v>
      </c>
      <c r="F114" s="51"/>
      <c r="G114" s="54" t="s">
        <v>95</v>
      </c>
      <c r="H114" s="43" t="s">
        <v>207</v>
      </c>
      <c r="I114" s="44"/>
      <c r="J114" s="44"/>
      <c r="K114" s="44"/>
      <c r="L114" s="45"/>
    </row>
    <row r="115" spans="1:12" ht="15.75" x14ac:dyDescent="0.25">
      <c r="A115" s="49"/>
      <c r="B115" s="49"/>
      <c r="C115" s="9" t="s">
        <v>4</v>
      </c>
      <c r="D115" s="3" t="s">
        <v>15</v>
      </c>
      <c r="E115" s="52"/>
      <c r="F115" s="53"/>
      <c r="G115" s="55"/>
      <c r="H115" s="41" t="s">
        <v>182</v>
      </c>
      <c r="I115" s="41"/>
      <c r="J115" s="41"/>
      <c r="K115" s="36">
        <v>0</v>
      </c>
      <c r="L115" s="33"/>
    </row>
    <row r="116" spans="1:12" ht="16.5" thickBot="1" x14ac:dyDescent="0.3">
      <c r="A116" s="49"/>
      <c r="B116" s="49"/>
      <c r="C116" s="9" t="s">
        <v>5</v>
      </c>
      <c r="D116" s="4" t="s">
        <v>139</v>
      </c>
      <c r="E116" s="57">
        <f>D119*E119</f>
        <v>126.45569620253164</v>
      </c>
      <c r="F116" s="58"/>
      <c r="G116" s="55"/>
      <c r="H116" s="111" t="s">
        <v>183</v>
      </c>
      <c r="I116" s="99"/>
      <c r="J116" s="100"/>
      <c r="K116" s="37">
        <v>0</v>
      </c>
      <c r="L116" s="34"/>
    </row>
    <row r="117" spans="1:12" x14ac:dyDescent="0.25">
      <c r="A117" s="49"/>
      <c r="B117" s="49"/>
      <c r="C117" s="9" t="s">
        <v>6</v>
      </c>
      <c r="D117" s="4" t="s">
        <v>149</v>
      </c>
      <c r="E117" s="50" t="s">
        <v>94</v>
      </c>
      <c r="F117" s="51"/>
      <c r="G117" s="55"/>
      <c r="H117" s="112" t="s">
        <v>184</v>
      </c>
      <c r="I117" s="102"/>
      <c r="J117" s="103"/>
      <c r="K117" s="38">
        <f>K115*K116/10000</f>
        <v>0</v>
      </c>
      <c r="L117" s="34"/>
    </row>
    <row r="118" spans="1:12" ht="34.5" customHeight="1" x14ac:dyDescent="0.25">
      <c r="A118" s="49"/>
      <c r="B118" s="49"/>
      <c r="C118" s="23" t="s">
        <v>188</v>
      </c>
      <c r="D118" s="5">
        <v>7.9000000000000001E-2</v>
      </c>
      <c r="E118" s="52"/>
      <c r="F118" s="53"/>
      <c r="G118" s="55"/>
      <c r="H118" s="111" t="s">
        <v>185</v>
      </c>
      <c r="I118" s="99"/>
      <c r="J118" s="100"/>
      <c r="K118" s="38">
        <f>K117/D118</f>
        <v>0</v>
      </c>
      <c r="L118" s="34"/>
    </row>
    <row r="119" spans="1:12" ht="16.5" thickBot="1" x14ac:dyDescent="0.3">
      <c r="A119" s="49"/>
      <c r="B119" s="49"/>
      <c r="C119" s="9" t="s">
        <v>7</v>
      </c>
      <c r="D119" s="88">
        <f>1/D118</f>
        <v>12.658227848101266</v>
      </c>
      <c r="E119" s="59">
        <v>9.99</v>
      </c>
      <c r="F119" s="60"/>
      <c r="G119" s="56"/>
      <c r="H119" s="110" t="s">
        <v>186</v>
      </c>
      <c r="I119" s="105"/>
      <c r="J119" s="106"/>
      <c r="K119" s="39">
        <f>E119*K118</f>
        <v>0</v>
      </c>
      <c r="L119" s="35"/>
    </row>
    <row r="120" spans="1:12" ht="15" customHeight="1" x14ac:dyDescent="0.25">
      <c r="A120" s="49">
        <v>20</v>
      </c>
      <c r="B120" s="49"/>
      <c r="C120" s="8" t="s">
        <v>3</v>
      </c>
      <c r="D120" s="2" t="s">
        <v>37</v>
      </c>
      <c r="E120" s="50" t="s">
        <v>93</v>
      </c>
      <c r="F120" s="51"/>
      <c r="G120" s="54" t="s">
        <v>95</v>
      </c>
      <c r="H120" s="43" t="s">
        <v>208</v>
      </c>
      <c r="I120" s="44"/>
      <c r="J120" s="44"/>
      <c r="K120" s="44"/>
      <c r="L120" s="45"/>
    </row>
    <row r="121" spans="1:12" ht="15.75" x14ac:dyDescent="0.25">
      <c r="A121" s="49"/>
      <c r="B121" s="49"/>
      <c r="C121" s="9" t="s">
        <v>4</v>
      </c>
      <c r="D121" s="3" t="s">
        <v>9</v>
      </c>
      <c r="E121" s="52"/>
      <c r="F121" s="53"/>
      <c r="G121" s="55"/>
      <c r="H121" s="41" t="s">
        <v>182</v>
      </c>
      <c r="I121" s="41"/>
      <c r="J121" s="41"/>
      <c r="K121" s="36">
        <v>0</v>
      </c>
      <c r="L121" s="33"/>
    </row>
    <row r="122" spans="1:12" ht="30" customHeight="1" thickBot="1" x14ac:dyDescent="0.3">
      <c r="A122" s="49"/>
      <c r="B122" s="49"/>
      <c r="C122" s="9" t="s">
        <v>5</v>
      </c>
      <c r="D122" s="3" t="s">
        <v>35</v>
      </c>
      <c r="E122" s="57">
        <f>D125*E125</f>
        <v>120.36144578313252</v>
      </c>
      <c r="F122" s="58"/>
      <c r="G122" s="55"/>
      <c r="H122" s="111" t="s">
        <v>183</v>
      </c>
      <c r="I122" s="99"/>
      <c r="J122" s="100"/>
      <c r="K122" s="37">
        <v>0</v>
      </c>
      <c r="L122" s="34"/>
    </row>
    <row r="123" spans="1:12" x14ac:dyDescent="0.25">
      <c r="A123" s="49"/>
      <c r="B123" s="49"/>
      <c r="C123" s="9" t="s">
        <v>6</v>
      </c>
      <c r="D123" s="4" t="s">
        <v>36</v>
      </c>
      <c r="E123" s="50" t="s">
        <v>94</v>
      </c>
      <c r="F123" s="51"/>
      <c r="G123" s="55"/>
      <c r="H123" s="112" t="s">
        <v>184</v>
      </c>
      <c r="I123" s="102"/>
      <c r="J123" s="103"/>
      <c r="K123" s="38">
        <f>K121*K122/10000</f>
        <v>0</v>
      </c>
      <c r="L123" s="34"/>
    </row>
    <row r="124" spans="1:12" ht="24" x14ac:dyDescent="0.25">
      <c r="A124" s="49"/>
      <c r="B124" s="49"/>
      <c r="C124" s="23" t="s">
        <v>188</v>
      </c>
      <c r="D124" s="5">
        <v>8.3000000000000004E-2</v>
      </c>
      <c r="E124" s="52"/>
      <c r="F124" s="53"/>
      <c r="G124" s="55"/>
      <c r="H124" s="111" t="s">
        <v>185</v>
      </c>
      <c r="I124" s="99"/>
      <c r="J124" s="100"/>
      <c r="K124" s="38">
        <f>K123/D124</f>
        <v>0</v>
      </c>
      <c r="L124" s="34"/>
    </row>
    <row r="125" spans="1:12" ht="16.5" thickBot="1" x14ac:dyDescent="0.3">
      <c r="A125" s="49"/>
      <c r="B125" s="49"/>
      <c r="C125" s="9" t="s">
        <v>7</v>
      </c>
      <c r="D125" s="88">
        <f>1/D124</f>
        <v>12.048192771084336</v>
      </c>
      <c r="E125" s="59">
        <v>9.99</v>
      </c>
      <c r="F125" s="60"/>
      <c r="G125" s="56"/>
      <c r="H125" s="110" t="s">
        <v>186</v>
      </c>
      <c r="I125" s="105"/>
      <c r="J125" s="106"/>
      <c r="K125" s="39">
        <f>E125*K124</f>
        <v>0</v>
      </c>
      <c r="L125" s="35"/>
    </row>
    <row r="126" spans="1:12" ht="15" customHeight="1" x14ac:dyDescent="0.25">
      <c r="A126" s="49">
        <v>21</v>
      </c>
      <c r="B126" s="49"/>
      <c r="C126" s="8" t="s">
        <v>3</v>
      </c>
      <c r="D126" s="2" t="s">
        <v>38</v>
      </c>
      <c r="E126" s="50" t="s">
        <v>93</v>
      </c>
      <c r="F126" s="51"/>
      <c r="G126" s="54" t="s">
        <v>95</v>
      </c>
      <c r="H126" s="43" t="s">
        <v>209</v>
      </c>
      <c r="I126" s="44"/>
      <c r="J126" s="44"/>
      <c r="K126" s="44"/>
      <c r="L126" s="45"/>
    </row>
    <row r="127" spans="1:12" ht="24" x14ac:dyDescent="0.25">
      <c r="A127" s="49"/>
      <c r="B127" s="49"/>
      <c r="C127" s="9" t="s">
        <v>4</v>
      </c>
      <c r="D127" s="3" t="s">
        <v>40</v>
      </c>
      <c r="E127" s="52"/>
      <c r="F127" s="53"/>
      <c r="G127" s="55"/>
      <c r="H127" s="41" t="s">
        <v>182</v>
      </c>
      <c r="I127" s="41"/>
      <c r="J127" s="41"/>
      <c r="K127" s="36">
        <v>0</v>
      </c>
      <c r="L127" s="33"/>
    </row>
    <row r="128" spans="1:12" ht="30" customHeight="1" thickBot="1" x14ac:dyDescent="0.3">
      <c r="A128" s="49"/>
      <c r="B128" s="49"/>
      <c r="C128" s="9" t="s">
        <v>5</v>
      </c>
      <c r="D128" s="3" t="s">
        <v>35</v>
      </c>
      <c r="E128" s="57">
        <f>D131*E131</f>
        <v>120.36144578313252</v>
      </c>
      <c r="F128" s="58"/>
      <c r="G128" s="55"/>
      <c r="H128" s="111" t="s">
        <v>183</v>
      </c>
      <c r="I128" s="99"/>
      <c r="J128" s="100"/>
      <c r="K128" s="37">
        <v>0</v>
      </c>
      <c r="L128" s="34"/>
    </row>
    <row r="129" spans="1:12" x14ac:dyDescent="0.25">
      <c r="A129" s="49"/>
      <c r="B129" s="49"/>
      <c r="C129" s="9" t="s">
        <v>6</v>
      </c>
      <c r="D129" s="4" t="s">
        <v>36</v>
      </c>
      <c r="E129" s="50" t="s">
        <v>94</v>
      </c>
      <c r="F129" s="51"/>
      <c r="G129" s="55"/>
      <c r="H129" s="112" t="s">
        <v>184</v>
      </c>
      <c r="I129" s="102"/>
      <c r="J129" s="103"/>
      <c r="K129" s="38">
        <f>K127*K128/10000</f>
        <v>0</v>
      </c>
      <c r="L129" s="34"/>
    </row>
    <row r="130" spans="1:12" ht="24" x14ac:dyDescent="0.25">
      <c r="A130" s="49"/>
      <c r="B130" s="49"/>
      <c r="C130" s="23" t="s">
        <v>188</v>
      </c>
      <c r="D130" s="5">
        <v>8.3000000000000004E-2</v>
      </c>
      <c r="E130" s="52"/>
      <c r="F130" s="53"/>
      <c r="G130" s="55"/>
      <c r="H130" s="111" t="s">
        <v>185</v>
      </c>
      <c r="I130" s="99"/>
      <c r="J130" s="100"/>
      <c r="K130" s="38">
        <f>K129/D130</f>
        <v>0</v>
      </c>
      <c r="L130" s="34"/>
    </row>
    <row r="131" spans="1:12" ht="16.5" thickBot="1" x14ac:dyDescent="0.3">
      <c r="A131" s="49"/>
      <c r="B131" s="49"/>
      <c r="C131" s="9" t="s">
        <v>7</v>
      </c>
      <c r="D131" s="88">
        <f>1/D130</f>
        <v>12.048192771084336</v>
      </c>
      <c r="E131" s="59">
        <v>9.99</v>
      </c>
      <c r="F131" s="60"/>
      <c r="G131" s="56"/>
      <c r="H131" s="110" t="s">
        <v>186</v>
      </c>
      <c r="I131" s="105"/>
      <c r="J131" s="106"/>
      <c r="K131" s="39">
        <f>E131*K130</f>
        <v>0</v>
      </c>
      <c r="L131" s="35"/>
    </row>
    <row r="132" spans="1:12" ht="15" customHeight="1" x14ac:dyDescent="0.25">
      <c r="A132" s="49">
        <v>22</v>
      </c>
      <c r="B132" s="49"/>
      <c r="C132" s="8" t="s">
        <v>3</v>
      </c>
      <c r="D132" s="2" t="s">
        <v>39</v>
      </c>
      <c r="E132" s="50" t="s">
        <v>93</v>
      </c>
      <c r="F132" s="51"/>
      <c r="G132" s="54" t="s">
        <v>95</v>
      </c>
      <c r="H132" s="43" t="s">
        <v>210</v>
      </c>
      <c r="I132" s="44"/>
      <c r="J132" s="44"/>
      <c r="K132" s="44"/>
      <c r="L132" s="45"/>
    </row>
    <row r="133" spans="1:12" ht="24" x14ac:dyDescent="0.25">
      <c r="A133" s="49"/>
      <c r="B133" s="49"/>
      <c r="C133" s="9" t="s">
        <v>4</v>
      </c>
      <c r="D133" s="3" t="s">
        <v>41</v>
      </c>
      <c r="E133" s="52"/>
      <c r="F133" s="53"/>
      <c r="G133" s="55"/>
      <c r="H133" s="41" t="s">
        <v>182</v>
      </c>
      <c r="I133" s="41"/>
      <c r="J133" s="41"/>
      <c r="K133" s="36">
        <v>0</v>
      </c>
      <c r="L133" s="33"/>
    </row>
    <row r="134" spans="1:12" ht="30" customHeight="1" thickBot="1" x14ac:dyDescent="0.3">
      <c r="A134" s="49"/>
      <c r="B134" s="49"/>
      <c r="C134" s="9" t="s">
        <v>5</v>
      </c>
      <c r="D134" s="3" t="s">
        <v>35</v>
      </c>
      <c r="E134" s="57">
        <f>D137*E137</f>
        <v>120.36144578313252</v>
      </c>
      <c r="F134" s="58"/>
      <c r="G134" s="55"/>
      <c r="H134" s="111" t="s">
        <v>183</v>
      </c>
      <c r="I134" s="99"/>
      <c r="J134" s="100"/>
      <c r="K134" s="37">
        <v>0</v>
      </c>
      <c r="L134" s="34"/>
    </row>
    <row r="135" spans="1:12" x14ac:dyDescent="0.25">
      <c r="A135" s="49"/>
      <c r="B135" s="49"/>
      <c r="C135" s="9" t="s">
        <v>6</v>
      </c>
      <c r="D135" s="4" t="s">
        <v>36</v>
      </c>
      <c r="E135" s="50" t="s">
        <v>94</v>
      </c>
      <c r="F135" s="51"/>
      <c r="G135" s="55"/>
      <c r="H135" s="112" t="s">
        <v>184</v>
      </c>
      <c r="I135" s="102"/>
      <c r="J135" s="103"/>
      <c r="K135" s="38">
        <f>K133*K134/10000</f>
        <v>0</v>
      </c>
      <c r="L135" s="34"/>
    </row>
    <row r="136" spans="1:12" ht="24" x14ac:dyDescent="0.25">
      <c r="A136" s="49"/>
      <c r="B136" s="49"/>
      <c r="C136" s="23" t="s">
        <v>188</v>
      </c>
      <c r="D136" s="5">
        <v>8.3000000000000004E-2</v>
      </c>
      <c r="E136" s="52"/>
      <c r="F136" s="53"/>
      <c r="G136" s="55"/>
      <c r="H136" s="111" t="s">
        <v>185</v>
      </c>
      <c r="I136" s="99"/>
      <c r="J136" s="100"/>
      <c r="K136" s="38">
        <f>K135/D136</f>
        <v>0</v>
      </c>
      <c r="L136" s="34"/>
    </row>
    <row r="137" spans="1:12" ht="16.5" thickBot="1" x14ac:dyDescent="0.3">
      <c r="A137" s="49"/>
      <c r="B137" s="49"/>
      <c r="C137" s="9" t="s">
        <v>7</v>
      </c>
      <c r="D137" s="88">
        <f>1/D136</f>
        <v>12.048192771084336</v>
      </c>
      <c r="E137" s="59">
        <v>9.99</v>
      </c>
      <c r="F137" s="60"/>
      <c r="G137" s="56"/>
      <c r="H137" s="110" t="s">
        <v>186</v>
      </c>
      <c r="I137" s="105"/>
      <c r="J137" s="106"/>
      <c r="K137" s="39">
        <f>E137*K136</f>
        <v>0</v>
      </c>
      <c r="L137" s="35"/>
    </row>
    <row r="138" spans="1:12" ht="15" customHeight="1" x14ac:dyDescent="0.25">
      <c r="A138" s="49">
        <v>23</v>
      </c>
      <c r="B138" s="49"/>
      <c r="C138" s="8" t="s">
        <v>3</v>
      </c>
      <c r="D138" s="2" t="s">
        <v>42</v>
      </c>
      <c r="E138" s="50" t="s">
        <v>93</v>
      </c>
      <c r="F138" s="51"/>
      <c r="G138" s="54" t="s">
        <v>95</v>
      </c>
      <c r="H138" s="43" t="s">
        <v>211</v>
      </c>
      <c r="I138" s="44"/>
      <c r="J138" s="44"/>
      <c r="K138" s="44"/>
      <c r="L138" s="45"/>
    </row>
    <row r="139" spans="1:12" ht="15.75" x14ac:dyDescent="0.25">
      <c r="A139" s="49"/>
      <c r="B139" s="49"/>
      <c r="C139" s="9" t="s">
        <v>4</v>
      </c>
      <c r="D139" s="3" t="s">
        <v>15</v>
      </c>
      <c r="E139" s="52"/>
      <c r="F139" s="53"/>
      <c r="G139" s="55"/>
      <c r="H139" s="41" t="s">
        <v>182</v>
      </c>
      <c r="I139" s="41"/>
      <c r="J139" s="41"/>
      <c r="K139" s="36">
        <v>0</v>
      </c>
      <c r="L139" s="33"/>
    </row>
    <row r="140" spans="1:12" ht="30" customHeight="1" thickBot="1" x14ac:dyDescent="0.3">
      <c r="A140" s="49"/>
      <c r="B140" s="49"/>
      <c r="C140" s="9" t="s">
        <v>5</v>
      </c>
      <c r="D140" s="3" t="s">
        <v>35</v>
      </c>
      <c r="E140" s="57">
        <f>D143*E143</f>
        <v>128.0718</v>
      </c>
      <c r="F140" s="58"/>
      <c r="G140" s="55"/>
      <c r="H140" s="111" t="s">
        <v>183</v>
      </c>
      <c r="I140" s="99"/>
      <c r="J140" s="100"/>
      <c r="K140" s="37">
        <v>0</v>
      </c>
      <c r="L140" s="34"/>
    </row>
    <row r="141" spans="1:12" x14ac:dyDescent="0.25">
      <c r="A141" s="49"/>
      <c r="B141" s="49"/>
      <c r="C141" s="9" t="s">
        <v>6</v>
      </c>
      <c r="D141" s="4" t="s">
        <v>36</v>
      </c>
      <c r="E141" s="50" t="s">
        <v>94</v>
      </c>
      <c r="F141" s="51"/>
      <c r="G141" s="55"/>
      <c r="H141" s="112" t="s">
        <v>184</v>
      </c>
      <c r="I141" s="102"/>
      <c r="J141" s="103"/>
      <c r="K141" s="38">
        <f>K139*K140/10000</f>
        <v>0</v>
      </c>
      <c r="L141" s="34"/>
    </row>
    <row r="142" spans="1:12" ht="24" x14ac:dyDescent="0.25">
      <c r="A142" s="49"/>
      <c r="B142" s="49"/>
      <c r="C142" s="23" t="s">
        <v>188</v>
      </c>
      <c r="D142" s="5">
        <v>8.3000000000000004E-2</v>
      </c>
      <c r="E142" s="52"/>
      <c r="F142" s="53"/>
      <c r="G142" s="55"/>
      <c r="H142" s="111" t="s">
        <v>185</v>
      </c>
      <c r="I142" s="99"/>
      <c r="J142" s="100"/>
      <c r="K142" s="38">
        <f>K141/D142</f>
        <v>0</v>
      </c>
      <c r="L142" s="34"/>
    </row>
    <row r="143" spans="1:12" ht="16.5" thickBot="1" x14ac:dyDescent="0.3">
      <c r="A143" s="49"/>
      <c r="B143" s="49"/>
      <c r="C143" s="9" t="s">
        <v>7</v>
      </c>
      <c r="D143" s="6">
        <v>12.82</v>
      </c>
      <c r="E143" s="59">
        <v>9.99</v>
      </c>
      <c r="F143" s="60"/>
      <c r="G143" s="56"/>
      <c r="H143" s="110" t="s">
        <v>186</v>
      </c>
      <c r="I143" s="105"/>
      <c r="J143" s="106"/>
      <c r="K143" s="39">
        <f>E143*K142</f>
        <v>0</v>
      </c>
      <c r="L143" s="35"/>
    </row>
    <row r="144" spans="1:12" ht="15" customHeight="1" x14ac:dyDescent="0.25">
      <c r="A144" s="49">
        <v>24</v>
      </c>
      <c r="B144" s="49"/>
      <c r="C144" s="8" t="s">
        <v>3</v>
      </c>
      <c r="D144" s="2" t="s">
        <v>43</v>
      </c>
      <c r="E144" s="50" t="s">
        <v>93</v>
      </c>
      <c r="F144" s="51"/>
      <c r="G144" s="54" t="s">
        <v>95</v>
      </c>
      <c r="H144" s="43" t="s">
        <v>212</v>
      </c>
      <c r="I144" s="44"/>
      <c r="J144" s="44"/>
      <c r="K144" s="44"/>
      <c r="L144" s="45"/>
    </row>
    <row r="145" spans="1:12" ht="15.75" x14ac:dyDescent="0.25">
      <c r="A145" s="49"/>
      <c r="B145" s="49"/>
      <c r="C145" s="9" t="s">
        <v>4</v>
      </c>
      <c r="D145" s="3" t="s">
        <v>14</v>
      </c>
      <c r="E145" s="52"/>
      <c r="F145" s="53"/>
      <c r="G145" s="55"/>
      <c r="H145" s="41" t="s">
        <v>182</v>
      </c>
      <c r="I145" s="41"/>
      <c r="J145" s="41"/>
      <c r="K145" s="36">
        <v>0</v>
      </c>
      <c r="L145" s="33"/>
    </row>
    <row r="146" spans="1:12" ht="30" customHeight="1" thickBot="1" x14ac:dyDescent="0.3">
      <c r="A146" s="49"/>
      <c r="B146" s="49"/>
      <c r="C146" s="9" t="s">
        <v>5</v>
      </c>
      <c r="D146" s="3" t="s">
        <v>35</v>
      </c>
      <c r="E146" s="57">
        <f>D149*E149</f>
        <v>120.36144578313252</v>
      </c>
      <c r="F146" s="58"/>
      <c r="G146" s="55"/>
      <c r="H146" s="111" t="s">
        <v>183</v>
      </c>
      <c r="I146" s="99"/>
      <c r="J146" s="100"/>
      <c r="K146" s="37">
        <v>0</v>
      </c>
      <c r="L146" s="34"/>
    </row>
    <row r="147" spans="1:12" x14ac:dyDescent="0.25">
      <c r="A147" s="49"/>
      <c r="B147" s="49"/>
      <c r="C147" s="9" t="s">
        <v>6</v>
      </c>
      <c r="D147" s="4" t="s">
        <v>36</v>
      </c>
      <c r="E147" s="50" t="s">
        <v>94</v>
      </c>
      <c r="F147" s="51"/>
      <c r="G147" s="55"/>
      <c r="H147" s="112" t="s">
        <v>184</v>
      </c>
      <c r="I147" s="102"/>
      <c r="J147" s="103"/>
      <c r="K147" s="38">
        <f>K145*K146/10000</f>
        <v>0</v>
      </c>
      <c r="L147" s="34"/>
    </row>
    <row r="148" spans="1:12" ht="24" x14ac:dyDescent="0.25">
      <c r="A148" s="49"/>
      <c r="B148" s="49"/>
      <c r="C148" s="23" t="s">
        <v>188</v>
      </c>
      <c r="D148" s="5">
        <v>8.3000000000000004E-2</v>
      </c>
      <c r="E148" s="52"/>
      <c r="F148" s="53"/>
      <c r="G148" s="55"/>
      <c r="H148" s="111" t="s">
        <v>185</v>
      </c>
      <c r="I148" s="99"/>
      <c r="J148" s="100"/>
      <c r="K148" s="38">
        <f>K147/D148</f>
        <v>0</v>
      </c>
      <c r="L148" s="34"/>
    </row>
    <row r="149" spans="1:12" ht="16.5" thickBot="1" x14ac:dyDescent="0.3">
      <c r="A149" s="49"/>
      <c r="B149" s="49"/>
      <c r="C149" s="9" t="s">
        <v>7</v>
      </c>
      <c r="D149" s="88">
        <f>1/D148</f>
        <v>12.048192771084336</v>
      </c>
      <c r="E149" s="59">
        <v>9.99</v>
      </c>
      <c r="F149" s="60"/>
      <c r="G149" s="56"/>
      <c r="H149" s="110" t="s">
        <v>186</v>
      </c>
      <c r="I149" s="105"/>
      <c r="J149" s="106"/>
      <c r="K149" s="39">
        <f>E149*K148</f>
        <v>0</v>
      </c>
      <c r="L149" s="35"/>
    </row>
    <row r="150" spans="1:12" ht="15" customHeight="1" x14ac:dyDescent="0.25">
      <c r="A150" s="49">
        <v>25</v>
      </c>
      <c r="B150" s="49"/>
      <c r="C150" s="8" t="s">
        <v>3</v>
      </c>
      <c r="D150" s="2" t="s">
        <v>44</v>
      </c>
      <c r="E150" s="50" t="s">
        <v>93</v>
      </c>
      <c r="F150" s="51"/>
      <c r="G150" s="54" t="s">
        <v>95</v>
      </c>
      <c r="H150" s="43" t="s">
        <v>213</v>
      </c>
      <c r="I150" s="44"/>
      <c r="J150" s="44"/>
      <c r="K150" s="44"/>
      <c r="L150" s="45"/>
    </row>
    <row r="151" spans="1:12" ht="24" x14ac:dyDescent="0.25">
      <c r="A151" s="49"/>
      <c r="B151" s="49"/>
      <c r="C151" s="9" t="s">
        <v>4</v>
      </c>
      <c r="D151" s="3" t="s">
        <v>112</v>
      </c>
      <c r="E151" s="52"/>
      <c r="F151" s="53"/>
      <c r="G151" s="55"/>
      <c r="H151" s="41" t="s">
        <v>182</v>
      </c>
      <c r="I151" s="41"/>
      <c r="J151" s="41"/>
      <c r="K151" s="36">
        <v>0</v>
      </c>
      <c r="L151" s="33"/>
    </row>
    <row r="152" spans="1:12" ht="30" customHeight="1" thickBot="1" x14ac:dyDescent="0.3">
      <c r="A152" s="49"/>
      <c r="B152" s="49"/>
      <c r="C152" s="9" t="s">
        <v>5</v>
      </c>
      <c r="D152" s="3" t="s">
        <v>35</v>
      </c>
      <c r="E152" s="57">
        <f>D155*E155</f>
        <v>120.36144578313252</v>
      </c>
      <c r="F152" s="58"/>
      <c r="G152" s="55"/>
      <c r="H152" s="111" t="s">
        <v>183</v>
      </c>
      <c r="I152" s="99"/>
      <c r="J152" s="100"/>
      <c r="K152" s="37">
        <v>0</v>
      </c>
      <c r="L152" s="34"/>
    </row>
    <row r="153" spans="1:12" x14ac:dyDescent="0.25">
      <c r="A153" s="49"/>
      <c r="B153" s="49"/>
      <c r="C153" s="9" t="s">
        <v>6</v>
      </c>
      <c r="D153" s="4" t="s">
        <v>36</v>
      </c>
      <c r="E153" s="50" t="s">
        <v>94</v>
      </c>
      <c r="F153" s="51"/>
      <c r="G153" s="55"/>
      <c r="H153" s="112" t="s">
        <v>184</v>
      </c>
      <c r="I153" s="102"/>
      <c r="J153" s="103"/>
      <c r="K153" s="38">
        <f>K151*K152/10000</f>
        <v>0</v>
      </c>
      <c r="L153" s="34"/>
    </row>
    <row r="154" spans="1:12" ht="24" x14ac:dyDescent="0.25">
      <c r="A154" s="49"/>
      <c r="B154" s="49"/>
      <c r="C154" s="23" t="s">
        <v>188</v>
      </c>
      <c r="D154" s="5">
        <v>8.3000000000000004E-2</v>
      </c>
      <c r="E154" s="52"/>
      <c r="F154" s="53"/>
      <c r="G154" s="55"/>
      <c r="H154" s="111" t="s">
        <v>185</v>
      </c>
      <c r="I154" s="99"/>
      <c r="J154" s="100"/>
      <c r="K154" s="38">
        <f>K153/D154</f>
        <v>0</v>
      </c>
      <c r="L154" s="34"/>
    </row>
    <row r="155" spans="1:12" ht="16.5" thickBot="1" x14ac:dyDescent="0.3">
      <c r="A155" s="49"/>
      <c r="B155" s="49"/>
      <c r="C155" s="9" t="s">
        <v>7</v>
      </c>
      <c r="D155" s="88">
        <f>1/D154</f>
        <v>12.048192771084336</v>
      </c>
      <c r="E155" s="59">
        <v>9.99</v>
      </c>
      <c r="F155" s="60"/>
      <c r="G155" s="56"/>
      <c r="H155" s="110" t="s">
        <v>186</v>
      </c>
      <c r="I155" s="105"/>
      <c r="J155" s="106"/>
      <c r="K155" s="39">
        <f>E155*K154</f>
        <v>0</v>
      </c>
      <c r="L155" s="35"/>
    </row>
    <row r="156" spans="1:12" ht="15" customHeight="1" x14ac:dyDescent="0.25">
      <c r="A156" s="49">
        <v>26</v>
      </c>
      <c r="B156" s="49"/>
      <c r="C156" s="8" t="s">
        <v>3</v>
      </c>
      <c r="D156" s="2" t="s">
        <v>45</v>
      </c>
      <c r="E156" s="50" t="s">
        <v>93</v>
      </c>
      <c r="F156" s="51"/>
      <c r="G156" s="54"/>
      <c r="H156" s="43" t="s">
        <v>214</v>
      </c>
      <c r="I156" s="44"/>
      <c r="J156" s="44"/>
      <c r="K156" s="44"/>
      <c r="L156" s="45"/>
    </row>
    <row r="157" spans="1:12" ht="15.75" x14ac:dyDescent="0.25">
      <c r="A157" s="49"/>
      <c r="B157" s="49"/>
      <c r="C157" s="9" t="s">
        <v>4</v>
      </c>
      <c r="D157" s="3" t="s">
        <v>9</v>
      </c>
      <c r="E157" s="52"/>
      <c r="F157" s="53"/>
      <c r="G157" s="55"/>
      <c r="H157" s="41" t="s">
        <v>182</v>
      </c>
      <c r="I157" s="41"/>
      <c r="J157" s="41"/>
      <c r="K157" s="36">
        <v>0</v>
      </c>
      <c r="L157" s="33"/>
    </row>
    <row r="158" spans="1:12" ht="16.5" thickBot="1" x14ac:dyDescent="0.3">
      <c r="A158" s="49"/>
      <c r="B158" s="49"/>
      <c r="C158" s="9" t="s">
        <v>5</v>
      </c>
      <c r="D158" s="4" t="s">
        <v>46</v>
      </c>
      <c r="E158" s="57">
        <f>D161*E161</f>
        <v>106.27659574468085</v>
      </c>
      <c r="F158" s="58"/>
      <c r="G158" s="55"/>
      <c r="H158" s="111" t="s">
        <v>183</v>
      </c>
      <c r="I158" s="99"/>
      <c r="J158" s="100"/>
      <c r="K158" s="37">
        <v>0</v>
      </c>
      <c r="L158" s="34"/>
    </row>
    <row r="159" spans="1:12" x14ac:dyDescent="0.25">
      <c r="A159" s="49"/>
      <c r="B159" s="49"/>
      <c r="C159" s="9" t="s">
        <v>6</v>
      </c>
      <c r="D159" s="4" t="s">
        <v>150</v>
      </c>
      <c r="E159" s="50" t="s">
        <v>94</v>
      </c>
      <c r="F159" s="51"/>
      <c r="G159" s="55"/>
      <c r="H159" s="112" t="s">
        <v>184</v>
      </c>
      <c r="I159" s="102"/>
      <c r="J159" s="103"/>
      <c r="K159" s="38">
        <f>K157*K158/10000</f>
        <v>0</v>
      </c>
      <c r="L159" s="34"/>
    </row>
    <row r="160" spans="1:12" ht="24" x14ac:dyDescent="0.25">
      <c r="A160" s="49"/>
      <c r="B160" s="49"/>
      <c r="C160" s="23" t="s">
        <v>188</v>
      </c>
      <c r="D160" s="5">
        <v>9.4E-2</v>
      </c>
      <c r="E160" s="52"/>
      <c r="F160" s="53"/>
      <c r="G160" s="55"/>
      <c r="H160" s="111" t="s">
        <v>185</v>
      </c>
      <c r="I160" s="99"/>
      <c r="J160" s="100"/>
      <c r="K160" s="38">
        <f>K159/D160</f>
        <v>0</v>
      </c>
      <c r="L160" s="34"/>
    </row>
    <row r="161" spans="1:12" ht="16.5" thickBot="1" x14ac:dyDescent="0.3">
      <c r="A161" s="49"/>
      <c r="B161" s="49"/>
      <c r="C161" s="9" t="s">
        <v>7</v>
      </c>
      <c r="D161" s="88">
        <f>1/D160</f>
        <v>10.638297872340425</v>
      </c>
      <c r="E161" s="59">
        <v>9.99</v>
      </c>
      <c r="F161" s="60"/>
      <c r="G161" s="56"/>
      <c r="H161" s="110" t="s">
        <v>186</v>
      </c>
      <c r="I161" s="105"/>
      <c r="J161" s="106"/>
      <c r="K161" s="39">
        <f>E161*K160</f>
        <v>0</v>
      </c>
      <c r="L161" s="35"/>
    </row>
    <row r="162" spans="1:12" ht="15" customHeight="1" x14ac:dyDescent="0.25">
      <c r="A162" s="49">
        <v>26</v>
      </c>
      <c r="B162" s="49"/>
      <c r="C162" s="8" t="s">
        <v>3</v>
      </c>
      <c r="D162" s="2" t="s">
        <v>178</v>
      </c>
      <c r="E162" s="50" t="s">
        <v>93</v>
      </c>
      <c r="F162" s="51"/>
      <c r="G162" s="54"/>
      <c r="H162" s="43" t="s">
        <v>215</v>
      </c>
      <c r="I162" s="44"/>
      <c r="J162" s="44"/>
      <c r="K162" s="44"/>
      <c r="L162" s="45"/>
    </row>
    <row r="163" spans="1:12" ht="15.75" x14ac:dyDescent="0.25">
      <c r="A163" s="49"/>
      <c r="B163" s="49"/>
      <c r="C163" s="9" t="s">
        <v>4</v>
      </c>
      <c r="D163" s="3" t="s">
        <v>9</v>
      </c>
      <c r="E163" s="52"/>
      <c r="F163" s="53"/>
      <c r="G163" s="55"/>
      <c r="H163" s="41" t="s">
        <v>182</v>
      </c>
      <c r="I163" s="41"/>
      <c r="J163" s="41"/>
      <c r="K163" s="36">
        <v>0</v>
      </c>
      <c r="L163" s="33"/>
    </row>
    <row r="164" spans="1:12" ht="16.5" thickBot="1" x14ac:dyDescent="0.3">
      <c r="A164" s="49"/>
      <c r="B164" s="49"/>
      <c r="C164" s="9" t="s">
        <v>5</v>
      </c>
      <c r="D164" s="4" t="s">
        <v>179</v>
      </c>
      <c r="E164" s="57">
        <f>D167*E167</f>
        <v>105.55555555555556</v>
      </c>
      <c r="F164" s="58"/>
      <c r="G164" s="55"/>
      <c r="H164" s="111" t="s">
        <v>183</v>
      </c>
      <c r="I164" s="99"/>
      <c r="J164" s="100"/>
      <c r="K164" s="37">
        <v>0</v>
      </c>
      <c r="L164" s="34"/>
    </row>
    <row r="165" spans="1:12" x14ac:dyDescent="0.25">
      <c r="A165" s="49"/>
      <c r="B165" s="49"/>
      <c r="C165" s="9" t="s">
        <v>6</v>
      </c>
      <c r="D165" s="4" t="s">
        <v>118</v>
      </c>
      <c r="E165" s="50" t="s">
        <v>94</v>
      </c>
      <c r="F165" s="51"/>
      <c r="G165" s="55"/>
      <c r="H165" s="112" t="s">
        <v>184</v>
      </c>
      <c r="I165" s="102"/>
      <c r="J165" s="103"/>
      <c r="K165" s="38">
        <f>K163*K164/10000</f>
        <v>0</v>
      </c>
      <c r="L165" s="34"/>
    </row>
    <row r="166" spans="1:12" ht="24" x14ac:dyDescent="0.25">
      <c r="A166" s="49"/>
      <c r="B166" s="49"/>
      <c r="C166" s="23" t="s">
        <v>188</v>
      </c>
      <c r="D166" s="5">
        <v>0.09</v>
      </c>
      <c r="E166" s="52"/>
      <c r="F166" s="53"/>
      <c r="G166" s="55"/>
      <c r="H166" s="111" t="s">
        <v>185</v>
      </c>
      <c r="I166" s="99"/>
      <c r="J166" s="100"/>
      <c r="K166" s="38">
        <f>K165/D166</f>
        <v>0</v>
      </c>
      <c r="L166" s="34"/>
    </row>
    <row r="167" spans="1:12" ht="16.5" thickBot="1" x14ac:dyDescent="0.3">
      <c r="A167" s="49"/>
      <c r="B167" s="49"/>
      <c r="C167" s="9" t="s">
        <v>7</v>
      </c>
      <c r="D167" s="88">
        <f>1/D166</f>
        <v>11.111111111111111</v>
      </c>
      <c r="E167" s="59">
        <v>9.5</v>
      </c>
      <c r="F167" s="60"/>
      <c r="G167" s="56"/>
      <c r="H167" s="110" t="s">
        <v>186</v>
      </c>
      <c r="I167" s="105"/>
      <c r="J167" s="106"/>
      <c r="K167" s="39">
        <f>E167*K166</f>
        <v>0</v>
      </c>
      <c r="L167" s="35"/>
    </row>
    <row r="168" spans="1:12" ht="15" customHeight="1" x14ac:dyDescent="0.25">
      <c r="A168" s="49">
        <v>27</v>
      </c>
      <c r="B168" s="49"/>
      <c r="C168" s="8" t="s">
        <v>3</v>
      </c>
      <c r="D168" s="2" t="s">
        <v>96</v>
      </c>
      <c r="E168" s="50" t="s">
        <v>93</v>
      </c>
      <c r="F168" s="51"/>
      <c r="G168" s="54" t="s">
        <v>98</v>
      </c>
      <c r="H168" s="85" t="s">
        <v>216</v>
      </c>
      <c r="I168" s="86"/>
      <c r="J168" s="86"/>
      <c r="K168" s="86"/>
      <c r="L168" s="87"/>
    </row>
    <row r="169" spans="1:12" ht="36" x14ac:dyDescent="0.25">
      <c r="A169" s="49"/>
      <c r="B169" s="49"/>
      <c r="C169" s="9" t="s">
        <v>4</v>
      </c>
      <c r="D169" s="3" t="s">
        <v>97</v>
      </c>
      <c r="E169" s="52"/>
      <c r="F169" s="53"/>
      <c r="G169" s="55"/>
      <c r="H169" s="41" t="s">
        <v>182</v>
      </c>
      <c r="I169" s="41"/>
      <c r="J169" s="41"/>
      <c r="K169" s="36">
        <v>0</v>
      </c>
      <c r="L169" s="33"/>
    </row>
    <row r="170" spans="1:12" ht="16.5" thickBot="1" x14ac:dyDescent="0.3">
      <c r="A170" s="49"/>
      <c r="B170" s="49"/>
      <c r="C170" s="9" t="s">
        <v>5</v>
      </c>
      <c r="D170" s="4" t="s">
        <v>46</v>
      </c>
      <c r="E170" s="57">
        <f>D173*E173</f>
        <v>110.63829787234043</v>
      </c>
      <c r="F170" s="58"/>
      <c r="G170" s="55"/>
      <c r="H170" s="111" t="s">
        <v>183</v>
      </c>
      <c r="I170" s="99"/>
      <c r="J170" s="100"/>
      <c r="K170" s="37">
        <v>0</v>
      </c>
      <c r="L170" s="34"/>
    </row>
    <row r="171" spans="1:12" x14ac:dyDescent="0.25">
      <c r="A171" s="49"/>
      <c r="B171" s="49"/>
      <c r="C171" s="9" t="s">
        <v>6</v>
      </c>
      <c r="D171" s="4" t="s">
        <v>150</v>
      </c>
      <c r="E171" s="50" t="s">
        <v>94</v>
      </c>
      <c r="F171" s="51"/>
      <c r="G171" s="55"/>
      <c r="H171" s="112" t="s">
        <v>184</v>
      </c>
      <c r="I171" s="102"/>
      <c r="J171" s="103"/>
      <c r="K171" s="38">
        <f>K169*K170/10000</f>
        <v>0</v>
      </c>
      <c r="L171" s="34"/>
    </row>
    <row r="172" spans="1:12" ht="24" x14ac:dyDescent="0.25">
      <c r="A172" s="49"/>
      <c r="B172" s="49"/>
      <c r="C172" s="23" t="s">
        <v>188</v>
      </c>
      <c r="D172" s="5">
        <v>9.4E-2</v>
      </c>
      <c r="E172" s="52"/>
      <c r="F172" s="53"/>
      <c r="G172" s="55"/>
      <c r="H172" s="111" t="s">
        <v>185</v>
      </c>
      <c r="I172" s="99"/>
      <c r="J172" s="100"/>
      <c r="K172" s="38">
        <f>K171/D172</f>
        <v>0</v>
      </c>
      <c r="L172" s="34"/>
    </row>
    <row r="173" spans="1:12" ht="16.5" thickBot="1" x14ac:dyDescent="0.3">
      <c r="A173" s="49"/>
      <c r="B173" s="49"/>
      <c r="C173" s="9" t="s">
        <v>7</v>
      </c>
      <c r="D173" s="88">
        <f>1/D172</f>
        <v>10.638297872340425</v>
      </c>
      <c r="E173" s="59">
        <v>10.4</v>
      </c>
      <c r="F173" s="60"/>
      <c r="G173" s="56"/>
      <c r="H173" s="110" t="s">
        <v>186</v>
      </c>
      <c r="I173" s="105"/>
      <c r="J173" s="106"/>
      <c r="K173" s="39">
        <f>E173*K172</f>
        <v>0</v>
      </c>
      <c r="L173" s="35"/>
    </row>
    <row r="174" spans="1:12" ht="15" customHeight="1" x14ac:dyDescent="0.25">
      <c r="A174" s="49">
        <v>28</v>
      </c>
      <c r="B174" s="49"/>
      <c r="C174" s="8" t="s">
        <v>3</v>
      </c>
      <c r="D174" s="2" t="s">
        <v>113</v>
      </c>
      <c r="E174" s="50" t="s">
        <v>93</v>
      </c>
      <c r="F174" s="51"/>
      <c r="G174" s="54"/>
      <c r="H174" s="85" t="s">
        <v>217</v>
      </c>
      <c r="I174" s="86"/>
      <c r="J174" s="86"/>
      <c r="K174" s="86"/>
      <c r="L174" s="87"/>
    </row>
    <row r="175" spans="1:12" ht="24" x14ac:dyDescent="0.25">
      <c r="A175" s="49"/>
      <c r="B175" s="49"/>
      <c r="C175" s="9" t="s">
        <v>4</v>
      </c>
      <c r="D175" s="3" t="s">
        <v>101</v>
      </c>
      <c r="E175" s="52"/>
      <c r="F175" s="53"/>
      <c r="G175" s="55"/>
      <c r="H175" s="41" t="s">
        <v>182</v>
      </c>
      <c r="I175" s="41"/>
      <c r="J175" s="41"/>
      <c r="K175" s="36">
        <v>0</v>
      </c>
      <c r="L175" s="33"/>
    </row>
    <row r="176" spans="1:12" ht="16.5" thickBot="1" x14ac:dyDescent="0.3">
      <c r="A176" s="49"/>
      <c r="B176" s="49"/>
      <c r="C176" s="9" t="s">
        <v>5</v>
      </c>
      <c r="D176" s="4" t="s">
        <v>46</v>
      </c>
      <c r="E176" s="57">
        <f>D179*E179</f>
        <v>116.91489361702128</v>
      </c>
      <c r="F176" s="58"/>
      <c r="G176" s="55"/>
      <c r="H176" s="111" t="s">
        <v>183</v>
      </c>
      <c r="I176" s="99"/>
      <c r="J176" s="100"/>
      <c r="K176" s="37">
        <v>0</v>
      </c>
      <c r="L176" s="34"/>
    </row>
    <row r="177" spans="1:12" x14ac:dyDescent="0.25">
      <c r="A177" s="49"/>
      <c r="B177" s="49"/>
      <c r="C177" s="9" t="s">
        <v>6</v>
      </c>
      <c r="D177" s="4" t="s">
        <v>150</v>
      </c>
      <c r="E177" s="50" t="s">
        <v>94</v>
      </c>
      <c r="F177" s="51"/>
      <c r="G177" s="55"/>
      <c r="H177" s="112" t="s">
        <v>184</v>
      </c>
      <c r="I177" s="102"/>
      <c r="J177" s="103"/>
      <c r="K177" s="38">
        <f>K175*K176/10000</f>
        <v>0</v>
      </c>
      <c r="L177" s="34"/>
    </row>
    <row r="178" spans="1:12" ht="24" x14ac:dyDescent="0.25">
      <c r="A178" s="49"/>
      <c r="B178" s="49"/>
      <c r="C178" s="23" t="s">
        <v>188</v>
      </c>
      <c r="D178" s="5">
        <v>9.4E-2</v>
      </c>
      <c r="E178" s="52"/>
      <c r="F178" s="53"/>
      <c r="G178" s="55"/>
      <c r="H178" s="111" t="s">
        <v>185</v>
      </c>
      <c r="I178" s="99"/>
      <c r="J178" s="100"/>
      <c r="K178" s="38">
        <f>K177/D178</f>
        <v>0</v>
      </c>
      <c r="L178" s="34"/>
    </row>
    <row r="179" spans="1:12" ht="16.5" thickBot="1" x14ac:dyDescent="0.3">
      <c r="A179" s="49"/>
      <c r="B179" s="49"/>
      <c r="C179" s="9" t="s">
        <v>7</v>
      </c>
      <c r="D179" s="88">
        <f>1/D178</f>
        <v>10.638297872340425</v>
      </c>
      <c r="E179" s="59">
        <v>10.99</v>
      </c>
      <c r="F179" s="60"/>
      <c r="G179" s="56"/>
      <c r="H179" s="110" t="s">
        <v>186</v>
      </c>
      <c r="I179" s="105"/>
      <c r="J179" s="106"/>
      <c r="K179" s="39">
        <f>E179*K178</f>
        <v>0</v>
      </c>
      <c r="L179" s="35"/>
    </row>
    <row r="180" spans="1:12" ht="15" customHeight="1" x14ac:dyDescent="0.25">
      <c r="A180" s="49">
        <v>29</v>
      </c>
      <c r="B180" s="49"/>
      <c r="C180" s="8" t="s">
        <v>3</v>
      </c>
      <c r="D180" s="2" t="s">
        <v>109</v>
      </c>
      <c r="E180" s="50" t="s">
        <v>93</v>
      </c>
      <c r="F180" s="51"/>
      <c r="G180" s="54"/>
      <c r="H180" s="43" t="s">
        <v>218</v>
      </c>
      <c r="I180" s="44"/>
      <c r="J180" s="44"/>
      <c r="K180" s="44"/>
      <c r="L180" s="45"/>
    </row>
    <row r="181" spans="1:12" ht="36" x14ac:dyDescent="0.25">
      <c r="A181" s="49"/>
      <c r="B181" s="49"/>
      <c r="C181" s="9" t="s">
        <v>4</v>
      </c>
      <c r="D181" s="3" t="s">
        <v>110</v>
      </c>
      <c r="E181" s="52"/>
      <c r="F181" s="53"/>
      <c r="G181" s="55"/>
      <c r="H181" s="41" t="s">
        <v>182</v>
      </c>
      <c r="I181" s="41"/>
      <c r="J181" s="41"/>
      <c r="K181" s="36">
        <v>0</v>
      </c>
      <c r="L181" s="33"/>
    </row>
    <row r="182" spans="1:12" ht="16.5" thickBot="1" x14ac:dyDescent="0.3">
      <c r="A182" s="49"/>
      <c r="B182" s="49"/>
      <c r="C182" s="9" t="s">
        <v>5</v>
      </c>
      <c r="D182" s="4" t="s">
        <v>46</v>
      </c>
      <c r="E182" s="57">
        <f>D185*E185</f>
        <v>116.91489361702128</v>
      </c>
      <c r="F182" s="58"/>
      <c r="G182" s="55"/>
      <c r="H182" s="111" t="s">
        <v>183</v>
      </c>
      <c r="I182" s="99"/>
      <c r="J182" s="100"/>
      <c r="K182" s="37">
        <v>0</v>
      </c>
      <c r="L182" s="34"/>
    </row>
    <row r="183" spans="1:12" x14ac:dyDescent="0.25">
      <c r="A183" s="49"/>
      <c r="B183" s="49"/>
      <c r="C183" s="9" t="s">
        <v>6</v>
      </c>
      <c r="D183" s="4" t="s">
        <v>150</v>
      </c>
      <c r="E183" s="50" t="s">
        <v>94</v>
      </c>
      <c r="F183" s="51"/>
      <c r="G183" s="55"/>
      <c r="H183" s="112" t="s">
        <v>184</v>
      </c>
      <c r="I183" s="102"/>
      <c r="J183" s="103"/>
      <c r="K183" s="38">
        <f>K181*K182/10000</f>
        <v>0</v>
      </c>
      <c r="L183" s="34"/>
    </row>
    <row r="184" spans="1:12" ht="24" x14ac:dyDescent="0.25">
      <c r="A184" s="49"/>
      <c r="B184" s="49"/>
      <c r="C184" s="23" t="s">
        <v>188</v>
      </c>
      <c r="D184" s="5">
        <v>9.4E-2</v>
      </c>
      <c r="E184" s="52"/>
      <c r="F184" s="53"/>
      <c r="G184" s="55"/>
      <c r="H184" s="111" t="s">
        <v>185</v>
      </c>
      <c r="I184" s="99"/>
      <c r="J184" s="100"/>
      <c r="K184" s="38">
        <f>K183/D184</f>
        <v>0</v>
      </c>
      <c r="L184" s="34"/>
    </row>
    <row r="185" spans="1:12" ht="16.5" thickBot="1" x14ac:dyDescent="0.3">
      <c r="A185" s="49"/>
      <c r="B185" s="49"/>
      <c r="C185" s="9" t="s">
        <v>7</v>
      </c>
      <c r="D185" s="88">
        <f>1/D184</f>
        <v>10.638297872340425</v>
      </c>
      <c r="E185" s="59">
        <v>10.99</v>
      </c>
      <c r="F185" s="60"/>
      <c r="G185" s="56"/>
      <c r="H185" s="110" t="s">
        <v>186</v>
      </c>
      <c r="I185" s="105"/>
      <c r="J185" s="106"/>
      <c r="K185" s="39">
        <f>E185*K184</f>
        <v>0</v>
      </c>
      <c r="L185" s="35"/>
    </row>
    <row r="186" spans="1:12" ht="15" customHeight="1" x14ac:dyDescent="0.25">
      <c r="A186" s="49">
        <v>30</v>
      </c>
      <c r="B186" s="49"/>
      <c r="C186" s="8" t="s">
        <v>3</v>
      </c>
      <c r="D186" s="2" t="s">
        <v>48</v>
      </c>
      <c r="E186" s="50" t="s">
        <v>93</v>
      </c>
      <c r="F186" s="51"/>
      <c r="G186" s="54"/>
      <c r="H186" s="43" t="s">
        <v>219</v>
      </c>
      <c r="I186" s="44"/>
      <c r="J186" s="44"/>
      <c r="K186" s="44"/>
      <c r="L186" s="45"/>
    </row>
    <row r="187" spans="1:12" ht="15.75" x14ac:dyDescent="0.25">
      <c r="A187" s="49"/>
      <c r="B187" s="49"/>
      <c r="C187" s="9" t="s">
        <v>4</v>
      </c>
      <c r="D187" s="3" t="s">
        <v>9</v>
      </c>
      <c r="E187" s="52"/>
      <c r="F187" s="53"/>
      <c r="G187" s="55"/>
      <c r="H187" s="41" t="s">
        <v>182</v>
      </c>
      <c r="I187" s="41"/>
      <c r="J187" s="41"/>
      <c r="K187" s="36">
        <v>0</v>
      </c>
      <c r="L187" s="33"/>
    </row>
    <row r="188" spans="1:12" ht="16.5" thickBot="1" x14ac:dyDescent="0.3">
      <c r="A188" s="49"/>
      <c r="B188" s="49"/>
      <c r="C188" s="9" t="s">
        <v>5</v>
      </c>
      <c r="D188" s="4" t="s">
        <v>49</v>
      </c>
      <c r="E188" s="57">
        <f>D191*E191</f>
        <v>106.27659574468085</v>
      </c>
      <c r="F188" s="58"/>
      <c r="G188" s="55"/>
      <c r="H188" s="111" t="s">
        <v>183</v>
      </c>
      <c r="I188" s="99"/>
      <c r="J188" s="100"/>
      <c r="K188" s="37">
        <v>0</v>
      </c>
      <c r="L188" s="34"/>
    </row>
    <row r="189" spans="1:12" x14ac:dyDescent="0.25">
      <c r="A189" s="49"/>
      <c r="B189" s="49"/>
      <c r="C189" s="9" t="s">
        <v>6</v>
      </c>
      <c r="D189" s="4" t="s">
        <v>47</v>
      </c>
      <c r="E189" s="50" t="s">
        <v>94</v>
      </c>
      <c r="F189" s="51"/>
      <c r="G189" s="55"/>
      <c r="H189" s="112" t="s">
        <v>184</v>
      </c>
      <c r="I189" s="102"/>
      <c r="J189" s="103"/>
      <c r="K189" s="38">
        <f>K187*K188/10000</f>
        <v>0</v>
      </c>
      <c r="L189" s="34"/>
    </row>
    <row r="190" spans="1:12" ht="24" x14ac:dyDescent="0.25">
      <c r="A190" s="49"/>
      <c r="B190" s="49"/>
      <c r="C190" s="23" t="s">
        <v>188</v>
      </c>
      <c r="D190" s="5">
        <v>9.4E-2</v>
      </c>
      <c r="E190" s="52"/>
      <c r="F190" s="53"/>
      <c r="G190" s="55"/>
      <c r="H190" s="111" t="s">
        <v>185</v>
      </c>
      <c r="I190" s="99"/>
      <c r="J190" s="100"/>
      <c r="K190" s="38">
        <f>K189/D190</f>
        <v>0</v>
      </c>
      <c r="L190" s="34"/>
    </row>
    <row r="191" spans="1:12" ht="16.5" thickBot="1" x14ac:dyDescent="0.3">
      <c r="A191" s="49"/>
      <c r="B191" s="49"/>
      <c r="C191" s="9" t="s">
        <v>7</v>
      </c>
      <c r="D191" s="88">
        <f>1/D190</f>
        <v>10.638297872340425</v>
      </c>
      <c r="E191" s="59">
        <v>9.99</v>
      </c>
      <c r="F191" s="60"/>
      <c r="G191" s="56"/>
      <c r="H191" s="110" t="s">
        <v>186</v>
      </c>
      <c r="I191" s="105"/>
      <c r="J191" s="106"/>
      <c r="K191" s="39">
        <f>E191*K190</f>
        <v>0</v>
      </c>
      <c r="L191" s="35"/>
    </row>
    <row r="192" spans="1:12" ht="15" customHeight="1" x14ac:dyDescent="0.25">
      <c r="A192" s="49">
        <v>31</v>
      </c>
      <c r="B192" s="49"/>
      <c r="C192" s="8" t="s">
        <v>3</v>
      </c>
      <c r="D192" s="2" t="s">
        <v>50</v>
      </c>
      <c r="E192" s="50" t="s">
        <v>93</v>
      </c>
      <c r="F192" s="51"/>
      <c r="G192" s="54"/>
      <c r="H192" s="43" t="s">
        <v>220</v>
      </c>
      <c r="I192" s="44"/>
      <c r="J192" s="44"/>
      <c r="K192" s="44"/>
      <c r="L192" s="45"/>
    </row>
    <row r="193" spans="1:12" ht="15.75" x14ac:dyDescent="0.25">
      <c r="A193" s="49"/>
      <c r="B193" s="49"/>
      <c r="C193" s="9" t="s">
        <v>4</v>
      </c>
      <c r="D193" s="3" t="s">
        <v>9</v>
      </c>
      <c r="E193" s="52"/>
      <c r="F193" s="53"/>
      <c r="G193" s="55"/>
      <c r="H193" s="41" t="s">
        <v>182</v>
      </c>
      <c r="I193" s="41"/>
      <c r="J193" s="41"/>
      <c r="K193" s="36">
        <v>0</v>
      </c>
      <c r="L193" s="33"/>
    </row>
    <row r="194" spans="1:12" ht="16.5" thickBot="1" x14ac:dyDescent="0.3">
      <c r="A194" s="49"/>
      <c r="B194" s="49"/>
      <c r="C194" s="9" t="s">
        <v>5</v>
      </c>
      <c r="D194" s="4" t="s">
        <v>49</v>
      </c>
      <c r="E194" s="57">
        <f>D197*E197</f>
        <v>106.27659574468085</v>
      </c>
      <c r="F194" s="58"/>
      <c r="G194" s="55"/>
      <c r="H194" s="111" t="s">
        <v>183</v>
      </c>
      <c r="I194" s="99"/>
      <c r="J194" s="100"/>
      <c r="K194" s="37">
        <v>0</v>
      </c>
      <c r="L194" s="34"/>
    </row>
    <row r="195" spans="1:12" x14ac:dyDescent="0.25">
      <c r="A195" s="49"/>
      <c r="B195" s="49"/>
      <c r="C195" s="9" t="s">
        <v>6</v>
      </c>
      <c r="D195" s="4" t="s">
        <v>47</v>
      </c>
      <c r="E195" s="50" t="s">
        <v>94</v>
      </c>
      <c r="F195" s="51"/>
      <c r="G195" s="55"/>
      <c r="H195" s="112" t="s">
        <v>184</v>
      </c>
      <c r="I195" s="102"/>
      <c r="J195" s="103"/>
      <c r="K195" s="38">
        <f>K193*K194/10000</f>
        <v>0</v>
      </c>
      <c r="L195" s="34"/>
    </row>
    <row r="196" spans="1:12" ht="24" x14ac:dyDescent="0.25">
      <c r="A196" s="49"/>
      <c r="B196" s="49"/>
      <c r="C196" s="23" t="s">
        <v>188</v>
      </c>
      <c r="D196" s="5">
        <v>9.4E-2</v>
      </c>
      <c r="E196" s="52"/>
      <c r="F196" s="53"/>
      <c r="G196" s="55"/>
      <c r="H196" s="111" t="s">
        <v>185</v>
      </c>
      <c r="I196" s="99"/>
      <c r="J196" s="100"/>
      <c r="K196" s="38">
        <f>K195/D196</f>
        <v>0</v>
      </c>
      <c r="L196" s="34"/>
    </row>
    <row r="197" spans="1:12" ht="16.5" thickBot="1" x14ac:dyDescent="0.3">
      <c r="A197" s="49"/>
      <c r="B197" s="49"/>
      <c r="C197" s="9" t="s">
        <v>7</v>
      </c>
      <c r="D197" s="88">
        <f>1/D196</f>
        <v>10.638297872340425</v>
      </c>
      <c r="E197" s="59">
        <v>9.99</v>
      </c>
      <c r="F197" s="60"/>
      <c r="G197" s="56"/>
      <c r="H197" s="110" t="s">
        <v>186</v>
      </c>
      <c r="I197" s="105"/>
      <c r="J197" s="106"/>
      <c r="K197" s="39">
        <f>E197*K196</f>
        <v>0</v>
      </c>
      <c r="L197" s="35"/>
    </row>
    <row r="198" spans="1:12" ht="15" customHeight="1" x14ac:dyDescent="0.25">
      <c r="A198" s="49">
        <v>32</v>
      </c>
      <c r="B198" s="49"/>
      <c r="C198" s="8" t="s">
        <v>3</v>
      </c>
      <c r="D198" s="2" t="s">
        <v>114</v>
      </c>
      <c r="E198" s="50" t="s">
        <v>93</v>
      </c>
      <c r="F198" s="51"/>
      <c r="G198" s="54" t="s">
        <v>98</v>
      </c>
      <c r="H198" s="43" t="s">
        <v>221</v>
      </c>
      <c r="I198" s="44"/>
      <c r="J198" s="44"/>
      <c r="K198" s="44"/>
      <c r="L198" s="45"/>
    </row>
    <row r="199" spans="1:12" ht="36" x14ac:dyDescent="0.25">
      <c r="A199" s="49"/>
      <c r="B199" s="49"/>
      <c r="C199" s="9" t="s">
        <v>4</v>
      </c>
      <c r="D199" s="3" t="s">
        <v>99</v>
      </c>
      <c r="E199" s="52"/>
      <c r="F199" s="53"/>
      <c r="G199" s="55"/>
      <c r="H199" s="41" t="s">
        <v>182</v>
      </c>
      <c r="I199" s="41"/>
      <c r="J199" s="41"/>
      <c r="K199" s="36">
        <v>0</v>
      </c>
      <c r="L199" s="33"/>
    </row>
    <row r="200" spans="1:12" ht="16.5" thickBot="1" x14ac:dyDescent="0.3">
      <c r="A200" s="49"/>
      <c r="B200" s="49"/>
      <c r="C200" s="9" t="s">
        <v>5</v>
      </c>
      <c r="D200" s="4" t="s">
        <v>49</v>
      </c>
      <c r="E200" s="57">
        <f>D203*E203</f>
        <v>111.70212765957447</v>
      </c>
      <c r="F200" s="58"/>
      <c r="G200" s="55"/>
      <c r="H200" s="111" t="s">
        <v>183</v>
      </c>
      <c r="I200" s="99"/>
      <c r="J200" s="100"/>
      <c r="K200" s="37">
        <v>0</v>
      </c>
      <c r="L200" s="34"/>
    </row>
    <row r="201" spans="1:12" x14ac:dyDescent="0.25">
      <c r="A201" s="49"/>
      <c r="B201" s="49"/>
      <c r="C201" s="9" t="s">
        <v>6</v>
      </c>
      <c r="D201" s="4" t="s">
        <v>47</v>
      </c>
      <c r="E201" s="50" t="s">
        <v>94</v>
      </c>
      <c r="F201" s="51"/>
      <c r="G201" s="55"/>
      <c r="H201" s="112" t="s">
        <v>184</v>
      </c>
      <c r="I201" s="102"/>
      <c r="J201" s="103"/>
      <c r="K201" s="38">
        <f>K199*K200/10000</f>
        <v>0</v>
      </c>
      <c r="L201" s="34"/>
    </row>
    <row r="202" spans="1:12" ht="24" x14ac:dyDescent="0.25">
      <c r="A202" s="49"/>
      <c r="B202" s="49"/>
      <c r="C202" s="23" t="s">
        <v>188</v>
      </c>
      <c r="D202" s="5">
        <v>9.4E-2</v>
      </c>
      <c r="E202" s="52"/>
      <c r="F202" s="53"/>
      <c r="G202" s="55"/>
      <c r="H202" s="111" t="s">
        <v>185</v>
      </c>
      <c r="I202" s="99"/>
      <c r="J202" s="100"/>
      <c r="K202" s="38">
        <f>K201/D202</f>
        <v>0</v>
      </c>
      <c r="L202" s="34"/>
    </row>
    <row r="203" spans="1:12" ht="16.5" thickBot="1" x14ac:dyDescent="0.3">
      <c r="A203" s="49"/>
      <c r="B203" s="49"/>
      <c r="C203" s="9" t="s">
        <v>7</v>
      </c>
      <c r="D203" s="88">
        <f>1/D202</f>
        <v>10.638297872340425</v>
      </c>
      <c r="E203" s="59">
        <v>10.5</v>
      </c>
      <c r="F203" s="60"/>
      <c r="G203" s="56"/>
      <c r="H203" s="110" t="s">
        <v>186</v>
      </c>
      <c r="I203" s="105"/>
      <c r="J203" s="106"/>
      <c r="K203" s="39">
        <f>E203*K202</f>
        <v>0</v>
      </c>
      <c r="L203" s="35"/>
    </row>
    <row r="204" spans="1:12" ht="15" customHeight="1" x14ac:dyDescent="0.25">
      <c r="A204" s="49">
        <v>33</v>
      </c>
      <c r="B204" s="49"/>
      <c r="C204" s="8" t="s">
        <v>3</v>
      </c>
      <c r="D204" s="2" t="s">
        <v>102</v>
      </c>
      <c r="E204" s="50" t="s">
        <v>93</v>
      </c>
      <c r="F204" s="51"/>
      <c r="G204" s="54"/>
      <c r="H204" s="43" t="s">
        <v>222</v>
      </c>
      <c r="I204" s="44"/>
      <c r="J204" s="44"/>
      <c r="K204" s="44"/>
      <c r="L204" s="45"/>
    </row>
    <row r="205" spans="1:12" ht="24" x14ac:dyDescent="0.25">
      <c r="A205" s="49"/>
      <c r="B205" s="49"/>
      <c r="C205" s="9" t="s">
        <v>4</v>
      </c>
      <c r="D205" s="3" t="s">
        <v>101</v>
      </c>
      <c r="E205" s="52"/>
      <c r="F205" s="53"/>
      <c r="G205" s="55"/>
      <c r="H205" s="41" t="s">
        <v>182</v>
      </c>
      <c r="I205" s="41"/>
      <c r="J205" s="41"/>
      <c r="K205" s="36">
        <v>0</v>
      </c>
      <c r="L205" s="33"/>
    </row>
    <row r="206" spans="1:12" ht="16.5" thickBot="1" x14ac:dyDescent="0.3">
      <c r="A206" s="49"/>
      <c r="B206" s="49"/>
      <c r="C206" s="9" t="s">
        <v>5</v>
      </c>
      <c r="D206" s="4" t="s">
        <v>49</v>
      </c>
      <c r="E206" s="57">
        <f>D209*E209</f>
        <v>111.70212765957447</v>
      </c>
      <c r="F206" s="58"/>
      <c r="G206" s="55"/>
      <c r="H206" s="111" t="s">
        <v>183</v>
      </c>
      <c r="I206" s="99"/>
      <c r="J206" s="100"/>
      <c r="K206" s="37">
        <v>0</v>
      </c>
      <c r="L206" s="34"/>
    </row>
    <row r="207" spans="1:12" x14ac:dyDescent="0.25">
      <c r="A207" s="49"/>
      <c r="B207" s="49"/>
      <c r="C207" s="9" t="s">
        <v>6</v>
      </c>
      <c r="D207" s="4" t="s">
        <v>47</v>
      </c>
      <c r="E207" s="50" t="s">
        <v>94</v>
      </c>
      <c r="F207" s="51"/>
      <c r="G207" s="55"/>
      <c r="H207" s="112" t="s">
        <v>184</v>
      </c>
      <c r="I207" s="102"/>
      <c r="J207" s="103"/>
      <c r="K207" s="38">
        <f>K205*K206/10000</f>
        <v>0</v>
      </c>
      <c r="L207" s="34"/>
    </row>
    <row r="208" spans="1:12" ht="24" x14ac:dyDescent="0.25">
      <c r="A208" s="49"/>
      <c r="B208" s="49"/>
      <c r="C208" s="23" t="s">
        <v>188</v>
      </c>
      <c r="D208" s="5">
        <v>9.4E-2</v>
      </c>
      <c r="E208" s="52"/>
      <c r="F208" s="53"/>
      <c r="G208" s="55"/>
      <c r="H208" s="111" t="s">
        <v>185</v>
      </c>
      <c r="I208" s="99"/>
      <c r="J208" s="100"/>
      <c r="K208" s="38">
        <f>K207/D208</f>
        <v>0</v>
      </c>
      <c r="L208" s="34"/>
    </row>
    <row r="209" spans="1:12" ht="16.5" thickBot="1" x14ac:dyDescent="0.3">
      <c r="A209" s="49"/>
      <c r="B209" s="49"/>
      <c r="C209" s="9" t="s">
        <v>7</v>
      </c>
      <c r="D209" s="88">
        <f>1/D208</f>
        <v>10.638297872340425</v>
      </c>
      <c r="E209" s="59">
        <v>10.5</v>
      </c>
      <c r="F209" s="60"/>
      <c r="G209" s="56"/>
      <c r="H209" s="110" t="s">
        <v>186</v>
      </c>
      <c r="I209" s="105"/>
      <c r="J209" s="106"/>
      <c r="K209" s="39">
        <f>E209*K208</f>
        <v>0</v>
      </c>
      <c r="L209" s="35"/>
    </row>
    <row r="210" spans="1:12" ht="15" customHeight="1" x14ac:dyDescent="0.25">
      <c r="A210" s="49">
        <v>34</v>
      </c>
      <c r="B210" s="49"/>
      <c r="C210" s="8" t="s">
        <v>3</v>
      </c>
      <c r="D210" s="2" t="s">
        <v>115</v>
      </c>
      <c r="E210" s="50" t="s">
        <v>93</v>
      </c>
      <c r="F210" s="51"/>
      <c r="G210" s="54"/>
      <c r="H210" s="43" t="s">
        <v>223</v>
      </c>
      <c r="I210" s="44"/>
      <c r="J210" s="44"/>
      <c r="K210" s="44"/>
      <c r="L210" s="45"/>
    </row>
    <row r="211" spans="1:12" ht="15.75" x14ac:dyDescent="0.25">
      <c r="A211" s="49"/>
      <c r="B211" s="49"/>
      <c r="C211" s="9" t="s">
        <v>4</v>
      </c>
      <c r="D211" s="3" t="s">
        <v>9</v>
      </c>
      <c r="E211" s="52"/>
      <c r="F211" s="53"/>
      <c r="G211" s="55"/>
      <c r="H211" s="41" t="s">
        <v>182</v>
      </c>
      <c r="I211" s="41"/>
      <c r="J211" s="41"/>
      <c r="K211" s="36">
        <v>0</v>
      </c>
      <c r="L211" s="33"/>
    </row>
    <row r="212" spans="1:12" ht="16.5" thickBot="1" x14ac:dyDescent="0.3">
      <c r="A212" s="49"/>
      <c r="B212" s="49"/>
      <c r="C212" s="9" t="s">
        <v>5</v>
      </c>
      <c r="D212" s="4" t="s">
        <v>49</v>
      </c>
      <c r="E212" s="57">
        <f>D215*E215</f>
        <v>106.27659574468085</v>
      </c>
      <c r="F212" s="58"/>
      <c r="G212" s="55"/>
      <c r="H212" s="111" t="s">
        <v>183</v>
      </c>
      <c r="I212" s="99"/>
      <c r="J212" s="100"/>
      <c r="K212" s="37">
        <v>0</v>
      </c>
      <c r="L212" s="34"/>
    </row>
    <row r="213" spans="1:12" x14ac:dyDescent="0.25">
      <c r="A213" s="49"/>
      <c r="B213" s="49"/>
      <c r="C213" s="9" t="s">
        <v>6</v>
      </c>
      <c r="D213" s="4" t="s">
        <v>47</v>
      </c>
      <c r="E213" s="50" t="s">
        <v>94</v>
      </c>
      <c r="F213" s="51"/>
      <c r="G213" s="55"/>
      <c r="H213" s="112" t="s">
        <v>184</v>
      </c>
      <c r="I213" s="102"/>
      <c r="J213" s="103"/>
      <c r="K213" s="38">
        <f>K211*K212/10000</f>
        <v>0</v>
      </c>
      <c r="L213" s="34"/>
    </row>
    <row r="214" spans="1:12" ht="24" x14ac:dyDescent="0.25">
      <c r="A214" s="49"/>
      <c r="B214" s="49"/>
      <c r="C214" s="23" t="s">
        <v>188</v>
      </c>
      <c r="D214" s="5">
        <v>9.4E-2</v>
      </c>
      <c r="E214" s="52"/>
      <c r="F214" s="53"/>
      <c r="G214" s="55"/>
      <c r="H214" s="111" t="s">
        <v>185</v>
      </c>
      <c r="I214" s="99"/>
      <c r="J214" s="100"/>
      <c r="K214" s="38">
        <f>K213/D214</f>
        <v>0</v>
      </c>
      <c r="L214" s="34"/>
    </row>
    <row r="215" spans="1:12" ht="16.5" thickBot="1" x14ac:dyDescent="0.3">
      <c r="A215" s="49"/>
      <c r="B215" s="49"/>
      <c r="C215" s="9" t="s">
        <v>7</v>
      </c>
      <c r="D215" s="88">
        <f>1/D214</f>
        <v>10.638297872340425</v>
      </c>
      <c r="E215" s="59">
        <v>9.99</v>
      </c>
      <c r="F215" s="60"/>
      <c r="G215" s="56"/>
      <c r="H215" s="110" t="s">
        <v>186</v>
      </c>
      <c r="I215" s="105"/>
      <c r="J215" s="106"/>
      <c r="K215" s="39">
        <f>E215*K214</f>
        <v>0</v>
      </c>
      <c r="L215" s="35"/>
    </row>
    <row r="216" spans="1:12" ht="15" customHeight="1" x14ac:dyDescent="0.25">
      <c r="A216" s="49">
        <v>35</v>
      </c>
      <c r="B216" s="49"/>
      <c r="C216" s="8" t="s">
        <v>3</v>
      </c>
      <c r="D216" s="2" t="s">
        <v>116</v>
      </c>
      <c r="E216" s="50" t="s">
        <v>93</v>
      </c>
      <c r="F216" s="51"/>
      <c r="G216" s="54"/>
      <c r="H216" s="43" t="s">
        <v>224</v>
      </c>
      <c r="I216" s="44"/>
      <c r="J216" s="44"/>
      <c r="K216" s="44"/>
      <c r="L216" s="45"/>
    </row>
    <row r="217" spans="1:12" ht="48" x14ac:dyDescent="0.25">
      <c r="A217" s="49"/>
      <c r="B217" s="49"/>
      <c r="C217" s="9" t="s">
        <v>4</v>
      </c>
      <c r="D217" s="3" t="s">
        <v>117</v>
      </c>
      <c r="E217" s="52"/>
      <c r="F217" s="53"/>
      <c r="G217" s="55"/>
      <c r="H217" s="41" t="s">
        <v>182</v>
      </c>
      <c r="I217" s="41"/>
      <c r="J217" s="41"/>
      <c r="K217" s="36">
        <v>0</v>
      </c>
      <c r="L217" s="33"/>
    </row>
    <row r="218" spans="1:12" ht="16.5" thickBot="1" x14ac:dyDescent="0.3">
      <c r="A218" s="49"/>
      <c r="B218" s="49"/>
      <c r="C218" s="9" t="s">
        <v>5</v>
      </c>
      <c r="D218" s="4" t="s">
        <v>49</v>
      </c>
      <c r="E218" s="57">
        <f>D221*E221</f>
        <v>116.91489361702128</v>
      </c>
      <c r="F218" s="58"/>
      <c r="G218" s="55"/>
      <c r="H218" s="111" t="s">
        <v>183</v>
      </c>
      <c r="I218" s="99"/>
      <c r="J218" s="100"/>
      <c r="K218" s="37">
        <v>0</v>
      </c>
      <c r="L218" s="34"/>
    </row>
    <row r="219" spans="1:12" x14ac:dyDescent="0.25">
      <c r="A219" s="49"/>
      <c r="B219" s="49"/>
      <c r="C219" s="9" t="s">
        <v>6</v>
      </c>
      <c r="D219" s="4" t="s">
        <v>47</v>
      </c>
      <c r="E219" s="50" t="s">
        <v>94</v>
      </c>
      <c r="F219" s="51"/>
      <c r="G219" s="55"/>
      <c r="H219" s="112" t="s">
        <v>184</v>
      </c>
      <c r="I219" s="102"/>
      <c r="J219" s="103"/>
      <c r="K219" s="38">
        <f>K217*K218/10000</f>
        <v>0</v>
      </c>
      <c r="L219" s="34"/>
    </row>
    <row r="220" spans="1:12" ht="24" x14ac:dyDescent="0.25">
      <c r="A220" s="49"/>
      <c r="B220" s="49"/>
      <c r="C220" s="23" t="s">
        <v>188</v>
      </c>
      <c r="D220" s="5">
        <v>9.4E-2</v>
      </c>
      <c r="E220" s="52"/>
      <c r="F220" s="53"/>
      <c r="G220" s="55"/>
      <c r="H220" s="111" t="s">
        <v>185</v>
      </c>
      <c r="I220" s="99"/>
      <c r="J220" s="100"/>
      <c r="K220" s="38">
        <f>K219/D220</f>
        <v>0</v>
      </c>
      <c r="L220" s="34"/>
    </row>
    <row r="221" spans="1:12" ht="16.5" thickBot="1" x14ac:dyDescent="0.3">
      <c r="A221" s="49"/>
      <c r="B221" s="49"/>
      <c r="C221" s="9" t="s">
        <v>7</v>
      </c>
      <c r="D221" s="88">
        <f>1/D220</f>
        <v>10.638297872340425</v>
      </c>
      <c r="E221" s="59">
        <v>10.99</v>
      </c>
      <c r="F221" s="60"/>
      <c r="G221" s="56"/>
      <c r="H221" s="110" t="s">
        <v>186</v>
      </c>
      <c r="I221" s="105"/>
      <c r="J221" s="106"/>
      <c r="K221" s="39">
        <f>E221*K220</f>
        <v>0</v>
      </c>
      <c r="L221" s="35"/>
    </row>
    <row r="222" spans="1:12" ht="15" customHeight="1" x14ac:dyDescent="0.25">
      <c r="A222" s="49">
        <v>36</v>
      </c>
      <c r="B222" s="49"/>
      <c r="C222" s="8" t="s">
        <v>3</v>
      </c>
      <c r="D222" s="2" t="s">
        <v>51</v>
      </c>
      <c r="E222" s="50" t="s">
        <v>93</v>
      </c>
      <c r="F222" s="51"/>
      <c r="G222" s="54"/>
      <c r="H222" s="43" t="s">
        <v>225</v>
      </c>
      <c r="I222" s="44"/>
      <c r="J222" s="44"/>
      <c r="K222" s="44"/>
      <c r="L222" s="45"/>
    </row>
    <row r="223" spans="1:12" ht="15.75" x14ac:dyDescent="0.25">
      <c r="A223" s="49"/>
      <c r="B223" s="49"/>
      <c r="C223" s="9" t="s">
        <v>4</v>
      </c>
      <c r="D223" s="3" t="s">
        <v>9</v>
      </c>
      <c r="E223" s="52"/>
      <c r="F223" s="53"/>
      <c r="G223" s="55"/>
      <c r="H223" s="41" t="s">
        <v>182</v>
      </c>
      <c r="I223" s="41"/>
      <c r="J223" s="41"/>
      <c r="K223" s="36">
        <v>0</v>
      </c>
      <c r="L223" s="33"/>
    </row>
    <row r="224" spans="1:12" ht="16.5" thickBot="1" x14ac:dyDescent="0.3">
      <c r="A224" s="49"/>
      <c r="B224" s="49"/>
      <c r="C224" s="9" t="s">
        <v>5</v>
      </c>
      <c r="D224" s="4" t="s">
        <v>52</v>
      </c>
      <c r="E224" s="57">
        <f>D227*E227</f>
        <v>102.81249999999999</v>
      </c>
      <c r="F224" s="58"/>
      <c r="G224" s="55"/>
      <c r="H224" s="111" t="s">
        <v>183</v>
      </c>
      <c r="I224" s="99"/>
      <c r="J224" s="100"/>
      <c r="K224" s="37">
        <v>0</v>
      </c>
      <c r="L224" s="34"/>
    </row>
    <row r="225" spans="1:12" x14ac:dyDescent="0.25">
      <c r="A225" s="49"/>
      <c r="B225" s="49"/>
      <c r="C225" s="9" t="s">
        <v>6</v>
      </c>
      <c r="D225" s="4" t="s">
        <v>53</v>
      </c>
      <c r="E225" s="50" t="s">
        <v>94</v>
      </c>
      <c r="F225" s="51"/>
      <c r="G225" s="55"/>
      <c r="H225" s="112" t="s">
        <v>184</v>
      </c>
      <c r="I225" s="102"/>
      <c r="J225" s="103"/>
      <c r="K225" s="38">
        <f>K223*K224/10000</f>
        <v>0</v>
      </c>
      <c r="L225" s="34"/>
    </row>
    <row r="226" spans="1:12" ht="24" x14ac:dyDescent="0.25">
      <c r="A226" s="49"/>
      <c r="B226" s="49"/>
      <c r="C226" s="23" t="s">
        <v>188</v>
      </c>
      <c r="D226" s="5">
        <v>9.6000000000000002E-2</v>
      </c>
      <c r="E226" s="52"/>
      <c r="F226" s="53"/>
      <c r="G226" s="55"/>
      <c r="H226" s="111" t="s">
        <v>185</v>
      </c>
      <c r="I226" s="99"/>
      <c r="J226" s="100"/>
      <c r="K226" s="38">
        <f>K225/D226</f>
        <v>0</v>
      </c>
      <c r="L226" s="34"/>
    </row>
    <row r="227" spans="1:12" ht="16.5" thickBot="1" x14ac:dyDescent="0.3">
      <c r="A227" s="49"/>
      <c r="B227" s="49"/>
      <c r="C227" s="9" t="s">
        <v>7</v>
      </c>
      <c r="D227" s="88">
        <f>1/D226</f>
        <v>10.416666666666666</v>
      </c>
      <c r="E227" s="59">
        <v>9.8699999999999992</v>
      </c>
      <c r="F227" s="60"/>
      <c r="G227" s="56"/>
      <c r="H227" s="110" t="s">
        <v>186</v>
      </c>
      <c r="I227" s="105"/>
      <c r="J227" s="106"/>
      <c r="K227" s="39">
        <f>E227*K226</f>
        <v>0</v>
      </c>
      <c r="L227" s="35"/>
    </row>
    <row r="228" spans="1:12" ht="15" customHeight="1" x14ac:dyDescent="0.25">
      <c r="A228" s="49">
        <v>37</v>
      </c>
      <c r="B228" s="49"/>
      <c r="C228" s="8" t="s">
        <v>3</v>
      </c>
      <c r="D228" s="2" t="s">
        <v>104</v>
      </c>
      <c r="E228" s="50" t="s">
        <v>93</v>
      </c>
      <c r="F228" s="51"/>
      <c r="G228" s="54" t="s">
        <v>103</v>
      </c>
      <c r="H228" s="43" t="s">
        <v>226</v>
      </c>
      <c r="I228" s="44"/>
      <c r="J228" s="44"/>
      <c r="K228" s="44"/>
      <c r="L228" s="45"/>
    </row>
    <row r="229" spans="1:12" ht="24" x14ac:dyDescent="0.25">
      <c r="A229" s="49"/>
      <c r="B229" s="49"/>
      <c r="C229" s="9" t="s">
        <v>4</v>
      </c>
      <c r="D229" s="3" t="s">
        <v>101</v>
      </c>
      <c r="E229" s="52"/>
      <c r="F229" s="53"/>
      <c r="G229" s="55"/>
      <c r="H229" s="41" t="s">
        <v>182</v>
      </c>
      <c r="I229" s="41"/>
      <c r="J229" s="41"/>
      <c r="K229" s="36">
        <v>0</v>
      </c>
      <c r="L229" s="33"/>
    </row>
    <row r="230" spans="1:12" ht="16.5" thickBot="1" x14ac:dyDescent="0.3">
      <c r="A230" s="49"/>
      <c r="B230" s="49"/>
      <c r="C230" s="9" t="s">
        <v>5</v>
      </c>
      <c r="D230" s="4" t="s">
        <v>52</v>
      </c>
      <c r="E230" s="57">
        <f>D233*E233</f>
        <v>114.47916666666666</v>
      </c>
      <c r="F230" s="58"/>
      <c r="G230" s="55"/>
      <c r="H230" s="111" t="s">
        <v>183</v>
      </c>
      <c r="I230" s="99"/>
      <c r="J230" s="100"/>
      <c r="K230" s="37">
        <v>0</v>
      </c>
      <c r="L230" s="34"/>
    </row>
    <row r="231" spans="1:12" x14ac:dyDescent="0.25">
      <c r="A231" s="49"/>
      <c r="B231" s="49"/>
      <c r="C231" s="9" t="s">
        <v>6</v>
      </c>
      <c r="D231" s="4" t="s">
        <v>53</v>
      </c>
      <c r="E231" s="50" t="s">
        <v>94</v>
      </c>
      <c r="F231" s="51"/>
      <c r="G231" s="55"/>
      <c r="H231" s="112" t="s">
        <v>184</v>
      </c>
      <c r="I231" s="102"/>
      <c r="J231" s="103"/>
      <c r="K231" s="38">
        <f>K229*K230/10000</f>
        <v>0</v>
      </c>
      <c r="L231" s="34"/>
    </row>
    <row r="232" spans="1:12" ht="24" x14ac:dyDescent="0.25">
      <c r="A232" s="49"/>
      <c r="B232" s="49"/>
      <c r="C232" s="23" t="s">
        <v>188</v>
      </c>
      <c r="D232" s="5">
        <v>9.6000000000000002E-2</v>
      </c>
      <c r="E232" s="52"/>
      <c r="F232" s="53"/>
      <c r="G232" s="55"/>
      <c r="H232" s="111" t="s">
        <v>185</v>
      </c>
      <c r="I232" s="99"/>
      <c r="J232" s="100"/>
      <c r="K232" s="38">
        <f>K231/D232</f>
        <v>0</v>
      </c>
      <c r="L232" s="34"/>
    </row>
    <row r="233" spans="1:12" ht="16.5" thickBot="1" x14ac:dyDescent="0.3">
      <c r="A233" s="49"/>
      <c r="B233" s="49"/>
      <c r="C233" s="9" t="s">
        <v>7</v>
      </c>
      <c r="D233" s="88">
        <f>1/D232</f>
        <v>10.416666666666666</v>
      </c>
      <c r="E233" s="59">
        <v>10.99</v>
      </c>
      <c r="F233" s="60"/>
      <c r="G233" s="56"/>
      <c r="H233" s="110" t="s">
        <v>186</v>
      </c>
      <c r="I233" s="105"/>
      <c r="J233" s="106"/>
      <c r="K233" s="39">
        <f>E233*K232</f>
        <v>0</v>
      </c>
      <c r="L233" s="35"/>
    </row>
    <row r="234" spans="1:12" ht="15" customHeight="1" x14ac:dyDescent="0.25">
      <c r="A234" s="49">
        <v>38</v>
      </c>
      <c r="B234" s="49"/>
      <c r="C234" s="8" t="s">
        <v>3</v>
      </c>
      <c r="D234" s="2" t="s">
        <v>54</v>
      </c>
      <c r="E234" s="50" t="s">
        <v>93</v>
      </c>
      <c r="F234" s="51"/>
      <c r="G234" s="54"/>
      <c r="H234" s="43" t="s">
        <v>227</v>
      </c>
      <c r="I234" s="44"/>
      <c r="J234" s="44"/>
      <c r="K234" s="44"/>
      <c r="L234" s="45"/>
    </row>
    <row r="235" spans="1:12" ht="15.75" x14ac:dyDescent="0.25">
      <c r="A235" s="49"/>
      <c r="B235" s="49"/>
      <c r="C235" s="9" t="s">
        <v>4</v>
      </c>
      <c r="D235" s="3" t="s">
        <v>9</v>
      </c>
      <c r="E235" s="52"/>
      <c r="F235" s="53"/>
      <c r="G235" s="55"/>
      <c r="H235" s="41" t="s">
        <v>182</v>
      </c>
      <c r="I235" s="41"/>
      <c r="J235" s="41"/>
      <c r="K235" s="36">
        <v>0</v>
      </c>
      <c r="L235" s="33"/>
    </row>
    <row r="236" spans="1:12" ht="16.5" thickBot="1" x14ac:dyDescent="0.3">
      <c r="A236" s="49"/>
      <c r="B236" s="49"/>
      <c r="C236" s="9" t="s">
        <v>5</v>
      </c>
      <c r="D236" s="4" t="s">
        <v>55</v>
      </c>
      <c r="E236" s="57">
        <f>D239*E239</f>
        <v>112.24719101123597</v>
      </c>
      <c r="F236" s="58"/>
      <c r="G236" s="55"/>
      <c r="H236" s="111" t="s">
        <v>183</v>
      </c>
      <c r="I236" s="99"/>
      <c r="J236" s="100"/>
      <c r="K236" s="37">
        <v>0</v>
      </c>
      <c r="L236" s="34"/>
    </row>
    <row r="237" spans="1:12" x14ac:dyDescent="0.25">
      <c r="A237" s="49"/>
      <c r="B237" s="49"/>
      <c r="C237" s="9" t="s">
        <v>6</v>
      </c>
      <c r="D237" s="4" t="s">
        <v>118</v>
      </c>
      <c r="E237" s="50" t="s">
        <v>94</v>
      </c>
      <c r="F237" s="51"/>
      <c r="G237" s="55"/>
      <c r="H237" s="112" t="s">
        <v>184</v>
      </c>
      <c r="I237" s="102"/>
      <c r="J237" s="103"/>
      <c r="K237" s="38">
        <f>K235*K236/10000</f>
        <v>0</v>
      </c>
      <c r="L237" s="34"/>
    </row>
    <row r="238" spans="1:12" ht="24" x14ac:dyDescent="0.25">
      <c r="A238" s="49"/>
      <c r="B238" s="49"/>
      <c r="C238" s="23" t="s">
        <v>188</v>
      </c>
      <c r="D238" s="5">
        <v>8.8999999999999996E-2</v>
      </c>
      <c r="E238" s="52"/>
      <c r="F238" s="53"/>
      <c r="G238" s="55"/>
      <c r="H238" s="111" t="s">
        <v>185</v>
      </c>
      <c r="I238" s="99"/>
      <c r="J238" s="100"/>
      <c r="K238" s="38">
        <f>K237/D238</f>
        <v>0</v>
      </c>
      <c r="L238" s="34"/>
    </row>
    <row r="239" spans="1:12" ht="16.5" thickBot="1" x14ac:dyDescent="0.3">
      <c r="A239" s="49"/>
      <c r="B239" s="49"/>
      <c r="C239" s="9" t="s">
        <v>7</v>
      </c>
      <c r="D239" s="88">
        <f>1/D238</f>
        <v>11.235955056179776</v>
      </c>
      <c r="E239" s="59">
        <v>9.99</v>
      </c>
      <c r="F239" s="60"/>
      <c r="G239" s="56"/>
      <c r="H239" s="110" t="s">
        <v>186</v>
      </c>
      <c r="I239" s="105"/>
      <c r="J239" s="106"/>
      <c r="K239" s="39">
        <f>E239*K238</f>
        <v>0</v>
      </c>
      <c r="L239" s="35"/>
    </row>
    <row r="240" spans="1:12" ht="15" customHeight="1" x14ac:dyDescent="0.25">
      <c r="A240" s="49">
        <v>39</v>
      </c>
      <c r="B240" s="49"/>
      <c r="C240" s="8" t="s">
        <v>3</v>
      </c>
      <c r="D240" s="2" t="s">
        <v>56</v>
      </c>
      <c r="E240" s="50" t="s">
        <v>93</v>
      </c>
      <c r="F240" s="51"/>
      <c r="G240" s="54"/>
      <c r="H240" s="43" t="s">
        <v>228</v>
      </c>
      <c r="I240" s="44"/>
      <c r="J240" s="44"/>
      <c r="K240" s="44"/>
      <c r="L240" s="45"/>
    </row>
    <row r="241" spans="1:12" ht="15.75" x14ac:dyDescent="0.25">
      <c r="A241" s="49"/>
      <c r="B241" s="49"/>
      <c r="C241" s="9" t="s">
        <v>4</v>
      </c>
      <c r="D241" s="3" t="s">
        <v>9</v>
      </c>
      <c r="E241" s="52"/>
      <c r="F241" s="53"/>
      <c r="G241" s="55"/>
      <c r="H241" s="41" t="s">
        <v>182</v>
      </c>
      <c r="I241" s="41"/>
      <c r="J241" s="41"/>
      <c r="K241" s="36">
        <v>0</v>
      </c>
      <c r="L241" s="33"/>
    </row>
    <row r="242" spans="1:12" ht="16.5" thickBot="1" x14ac:dyDescent="0.3">
      <c r="A242" s="49"/>
      <c r="B242" s="49"/>
      <c r="C242" s="9" t="s">
        <v>5</v>
      </c>
      <c r="D242" s="4" t="s">
        <v>55</v>
      </c>
      <c r="E242" s="57">
        <f>D245*E245</f>
        <v>112.24719101123597</v>
      </c>
      <c r="F242" s="58"/>
      <c r="G242" s="55"/>
      <c r="H242" s="111" t="s">
        <v>183</v>
      </c>
      <c r="I242" s="99"/>
      <c r="J242" s="100"/>
      <c r="K242" s="37">
        <v>0</v>
      </c>
      <c r="L242" s="34"/>
    </row>
    <row r="243" spans="1:12" x14ac:dyDescent="0.25">
      <c r="A243" s="49"/>
      <c r="B243" s="49"/>
      <c r="C243" s="9" t="s">
        <v>6</v>
      </c>
      <c r="D243" s="4" t="s">
        <v>57</v>
      </c>
      <c r="E243" s="50" t="s">
        <v>94</v>
      </c>
      <c r="F243" s="51"/>
      <c r="G243" s="55"/>
      <c r="H243" s="112" t="s">
        <v>184</v>
      </c>
      <c r="I243" s="102"/>
      <c r="J243" s="103"/>
      <c r="K243" s="38">
        <f>K241*K242/10000</f>
        <v>0</v>
      </c>
      <c r="L243" s="34"/>
    </row>
    <row r="244" spans="1:12" ht="24" x14ac:dyDescent="0.25">
      <c r="A244" s="49"/>
      <c r="B244" s="49"/>
      <c r="C244" s="23" t="s">
        <v>188</v>
      </c>
      <c r="D244" s="5">
        <v>8.8999999999999996E-2</v>
      </c>
      <c r="E244" s="52"/>
      <c r="F244" s="53"/>
      <c r="G244" s="55"/>
      <c r="H244" s="111" t="s">
        <v>185</v>
      </c>
      <c r="I244" s="99"/>
      <c r="J244" s="100"/>
      <c r="K244" s="38">
        <f>K243/D244</f>
        <v>0</v>
      </c>
      <c r="L244" s="34"/>
    </row>
    <row r="245" spans="1:12" ht="16.5" thickBot="1" x14ac:dyDescent="0.3">
      <c r="A245" s="49"/>
      <c r="B245" s="49"/>
      <c r="C245" s="9" t="s">
        <v>7</v>
      </c>
      <c r="D245" s="88">
        <f>1/D244</f>
        <v>11.235955056179776</v>
      </c>
      <c r="E245" s="59">
        <v>9.99</v>
      </c>
      <c r="F245" s="60"/>
      <c r="G245" s="56"/>
      <c r="H245" s="110" t="s">
        <v>186</v>
      </c>
      <c r="I245" s="105"/>
      <c r="J245" s="106"/>
      <c r="K245" s="39">
        <f>E245*K244</f>
        <v>0</v>
      </c>
      <c r="L245" s="35"/>
    </row>
    <row r="246" spans="1:12" ht="15" customHeight="1" x14ac:dyDescent="0.25">
      <c r="A246" s="49">
        <v>40</v>
      </c>
      <c r="B246" s="49"/>
      <c r="C246" s="8" t="s">
        <v>3</v>
      </c>
      <c r="D246" s="2" t="s">
        <v>58</v>
      </c>
      <c r="E246" s="50" t="s">
        <v>93</v>
      </c>
      <c r="F246" s="51"/>
      <c r="G246" s="54"/>
      <c r="H246" s="43" t="s">
        <v>229</v>
      </c>
      <c r="I246" s="44"/>
      <c r="J246" s="44"/>
      <c r="K246" s="44"/>
      <c r="L246" s="45"/>
    </row>
    <row r="247" spans="1:12" ht="15.75" x14ac:dyDescent="0.25">
      <c r="A247" s="49"/>
      <c r="B247" s="49"/>
      <c r="C247" s="9" t="s">
        <v>4</v>
      </c>
      <c r="D247" s="3" t="s">
        <v>9</v>
      </c>
      <c r="E247" s="52"/>
      <c r="F247" s="53"/>
      <c r="G247" s="55"/>
      <c r="H247" s="41" t="s">
        <v>182</v>
      </c>
      <c r="I247" s="41"/>
      <c r="J247" s="41"/>
      <c r="K247" s="36">
        <v>0</v>
      </c>
      <c r="L247" s="33"/>
    </row>
    <row r="248" spans="1:12" ht="16.5" thickBot="1" x14ac:dyDescent="0.3">
      <c r="A248" s="49"/>
      <c r="B248" s="49"/>
      <c r="C248" s="9" t="s">
        <v>5</v>
      </c>
      <c r="D248" s="4" t="s">
        <v>55</v>
      </c>
      <c r="E248" s="57">
        <f>D251*E251</f>
        <v>112.24719101123597</v>
      </c>
      <c r="F248" s="58"/>
      <c r="G248" s="55"/>
      <c r="H248" s="111" t="s">
        <v>183</v>
      </c>
      <c r="I248" s="99"/>
      <c r="J248" s="100"/>
      <c r="K248" s="37">
        <v>0</v>
      </c>
      <c r="L248" s="34"/>
    </row>
    <row r="249" spans="1:12" x14ac:dyDescent="0.25">
      <c r="A249" s="49"/>
      <c r="B249" s="49"/>
      <c r="C249" s="9" t="s">
        <v>6</v>
      </c>
      <c r="D249" s="4" t="s">
        <v>57</v>
      </c>
      <c r="E249" s="50" t="s">
        <v>94</v>
      </c>
      <c r="F249" s="51"/>
      <c r="G249" s="55"/>
      <c r="H249" s="112" t="s">
        <v>184</v>
      </c>
      <c r="I249" s="102"/>
      <c r="J249" s="103"/>
      <c r="K249" s="38">
        <f>K247*K248/10000</f>
        <v>0</v>
      </c>
      <c r="L249" s="34"/>
    </row>
    <row r="250" spans="1:12" ht="24" x14ac:dyDescent="0.25">
      <c r="A250" s="49"/>
      <c r="B250" s="49"/>
      <c r="C250" s="23" t="s">
        <v>188</v>
      </c>
      <c r="D250" s="5">
        <v>8.8999999999999996E-2</v>
      </c>
      <c r="E250" s="52"/>
      <c r="F250" s="53"/>
      <c r="G250" s="55"/>
      <c r="H250" s="111" t="s">
        <v>185</v>
      </c>
      <c r="I250" s="99"/>
      <c r="J250" s="100"/>
      <c r="K250" s="38">
        <f>K249/D250</f>
        <v>0</v>
      </c>
      <c r="L250" s="34"/>
    </row>
    <row r="251" spans="1:12" ht="16.5" thickBot="1" x14ac:dyDescent="0.3">
      <c r="A251" s="49"/>
      <c r="B251" s="49"/>
      <c r="C251" s="9" t="s">
        <v>7</v>
      </c>
      <c r="D251" s="88">
        <f>1/D250</f>
        <v>11.235955056179776</v>
      </c>
      <c r="E251" s="59">
        <v>9.99</v>
      </c>
      <c r="F251" s="60"/>
      <c r="G251" s="56"/>
      <c r="H251" s="110" t="s">
        <v>186</v>
      </c>
      <c r="I251" s="105"/>
      <c r="J251" s="106"/>
      <c r="K251" s="39">
        <f>E251*K250</f>
        <v>0</v>
      </c>
      <c r="L251" s="35"/>
    </row>
    <row r="252" spans="1:12" ht="15" customHeight="1" x14ac:dyDescent="0.25">
      <c r="A252" s="49">
        <v>41</v>
      </c>
      <c r="B252" s="49"/>
      <c r="C252" s="8" t="s">
        <v>3</v>
      </c>
      <c r="D252" s="2" t="s">
        <v>59</v>
      </c>
      <c r="E252" s="50" t="s">
        <v>93</v>
      </c>
      <c r="F252" s="51"/>
      <c r="G252" s="54"/>
      <c r="H252" s="43" t="s">
        <v>230</v>
      </c>
      <c r="I252" s="44"/>
      <c r="J252" s="44"/>
      <c r="K252" s="44"/>
      <c r="L252" s="45"/>
    </row>
    <row r="253" spans="1:12" ht="15.75" x14ac:dyDescent="0.25">
      <c r="A253" s="49"/>
      <c r="B253" s="49"/>
      <c r="C253" s="9" t="s">
        <v>4</v>
      </c>
      <c r="D253" s="18" t="s">
        <v>9</v>
      </c>
      <c r="E253" s="52"/>
      <c r="F253" s="53"/>
      <c r="G253" s="55"/>
      <c r="H253" s="41" t="s">
        <v>182</v>
      </c>
      <c r="I253" s="41"/>
      <c r="J253" s="41"/>
      <c r="K253" s="36">
        <v>0</v>
      </c>
      <c r="L253" s="33"/>
    </row>
    <row r="254" spans="1:12" ht="16.5" thickBot="1" x14ac:dyDescent="0.3">
      <c r="A254" s="49"/>
      <c r="B254" s="49"/>
      <c r="C254" s="9" t="s">
        <v>5</v>
      </c>
      <c r="D254" s="19" t="s">
        <v>60</v>
      </c>
      <c r="E254" s="57">
        <f>D257*E257</f>
        <v>146.21052631578948</v>
      </c>
      <c r="F254" s="58"/>
      <c r="G254" s="55"/>
      <c r="H254" s="111" t="s">
        <v>183</v>
      </c>
      <c r="I254" s="99"/>
      <c r="J254" s="100"/>
      <c r="K254" s="37">
        <v>0</v>
      </c>
      <c r="L254" s="34"/>
    </row>
    <row r="255" spans="1:12" x14ac:dyDescent="0.25">
      <c r="A255" s="49"/>
      <c r="B255" s="49"/>
      <c r="C255" s="9" t="s">
        <v>6</v>
      </c>
      <c r="D255" s="4" t="s">
        <v>61</v>
      </c>
      <c r="E255" s="50" t="s">
        <v>94</v>
      </c>
      <c r="F255" s="51"/>
      <c r="G255" s="55"/>
      <c r="H255" s="112" t="s">
        <v>184</v>
      </c>
      <c r="I255" s="102"/>
      <c r="J255" s="103"/>
      <c r="K255" s="38">
        <f>K253*K254/10000</f>
        <v>0</v>
      </c>
      <c r="L255" s="34"/>
    </row>
    <row r="256" spans="1:12" ht="24" x14ac:dyDescent="0.25">
      <c r="A256" s="49"/>
      <c r="B256" s="49"/>
      <c r="C256" s="23" t="s">
        <v>188</v>
      </c>
      <c r="D256" s="5">
        <v>9.5000000000000001E-2</v>
      </c>
      <c r="E256" s="52"/>
      <c r="F256" s="53"/>
      <c r="G256" s="55"/>
      <c r="H256" s="111" t="s">
        <v>185</v>
      </c>
      <c r="I256" s="99"/>
      <c r="J256" s="100"/>
      <c r="K256" s="38">
        <f>K255/D256</f>
        <v>0</v>
      </c>
      <c r="L256" s="34"/>
    </row>
    <row r="257" spans="1:12" ht="16.5" thickBot="1" x14ac:dyDescent="0.3">
      <c r="A257" s="49"/>
      <c r="B257" s="49"/>
      <c r="C257" s="9" t="s">
        <v>7</v>
      </c>
      <c r="D257" s="88">
        <f>1/D256</f>
        <v>10.526315789473685</v>
      </c>
      <c r="E257" s="59">
        <v>13.89</v>
      </c>
      <c r="F257" s="60"/>
      <c r="G257" s="56"/>
      <c r="H257" s="110" t="s">
        <v>186</v>
      </c>
      <c r="I257" s="105"/>
      <c r="J257" s="106"/>
      <c r="K257" s="39">
        <f>E257*K256</f>
        <v>0</v>
      </c>
      <c r="L257" s="35"/>
    </row>
    <row r="258" spans="1:12" ht="15" customHeight="1" x14ac:dyDescent="0.25">
      <c r="A258" s="49">
        <v>42</v>
      </c>
      <c r="B258" s="49"/>
      <c r="C258" s="8" t="s">
        <v>3</v>
      </c>
      <c r="D258" s="2" t="s">
        <v>62</v>
      </c>
      <c r="E258" s="50" t="s">
        <v>93</v>
      </c>
      <c r="F258" s="51"/>
      <c r="G258" s="54"/>
      <c r="H258" s="43" t="s">
        <v>231</v>
      </c>
      <c r="I258" s="44"/>
      <c r="J258" s="44"/>
      <c r="K258" s="44"/>
      <c r="L258" s="45"/>
    </row>
    <row r="259" spans="1:12" ht="15.75" x14ac:dyDescent="0.25">
      <c r="A259" s="49"/>
      <c r="B259" s="49"/>
      <c r="C259" s="9" t="s">
        <v>4</v>
      </c>
      <c r="D259" s="18" t="s">
        <v>63</v>
      </c>
      <c r="E259" s="52"/>
      <c r="F259" s="53"/>
      <c r="G259" s="55"/>
      <c r="H259" s="41" t="s">
        <v>182</v>
      </c>
      <c r="I259" s="41"/>
      <c r="J259" s="41"/>
      <c r="K259" s="36">
        <v>0</v>
      </c>
      <c r="L259" s="33"/>
    </row>
    <row r="260" spans="1:12" ht="16.5" thickBot="1" x14ac:dyDescent="0.3">
      <c r="A260" s="49"/>
      <c r="B260" s="49"/>
      <c r="C260" s="9" t="s">
        <v>5</v>
      </c>
      <c r="D260" s="19" t="s">
        <v>60</v>
      </c>
      <c r="E260" s="57">
        <f>D263*E263</f>
        <v>147.26315789473685</v>
      </c>
      <c r="F260" s="58"/>
      <c r="G260" s="55"/>
      <c r="H260" s="111" t="s">
        <v>183</v>
      </c>
      <c r="I260" s="99"/>
      <c r="J260" s="100"/>
      <c r="K260" s="37">
        <v>0</v>
      </c>
      <c r="L260" s="34"/>
    </row>
    <row r="261" spans="1:12" x14ac:dyDescent="0.25">
      <c r="A261" s="49"/>
      <c r="B261" s="49"/>
      <c r="C261" s="9" t="s">
        <v>6</v>
      </c>
      <c r="D261" s="4" t="s">
        <v>61</v>
      </c>
      <c r="E261" s="50" t="s">
        <v>94</v>
      </c>
      <c r="F261" s="51"/>
      <c r="G261" s="55"/>
      <c r="H261" s="112" t="s">
        <v>184</v>
      </c>
      <c r="I261" s="102"/>
      <c r="J261" s="103"/>
      <c r="K261" s="38">
        <f>K259*K260/10000</f>
        <v>0</v>
      </c>
      <c r="L261" s="34"/>
    </row>
    <row r="262" spans="1:12" ht="24" x14ac:dyDescent="0.25">
      <c r="A262" s="49"/>
      <c r="B262" s="49"/>
      <c r="C262" s="23" t="s">
        <v>188</v>
      </c>
      <c r="D262" s="5">
        <v>9.5000000000000001E-2</v>
      </c>
      <c r="E262" s="52"/>
      <c r="F262" s="53"/>
      <c r="G262" s="55"/>
      <c r="H262" s="111" t="s">
        <v>185</v>
      </c>
      <c r="I262" s="99"/>
      <c r="J262" s="100"/>
      <c r="K262" s="38">
        <f>K261/D262</f>
        <v>0</v>
      </c>
      <c r="L262" s="34"/>
    </row>
    <row r="263" spans="1:12" ht="16.5" thickBot="1" x14ac:dyDescent="0.3">
      <c r="A263" s="49"/>
      <c r="B263" s="49"/>
      <c r="C263" s="9" t="s">
        <v>7</v>
      </c>
      <c r="D263" s="88">
        <f>1/D262</f>
        <v>10.526315789473685</v>
      </c>
      <c r="E263" s="59">
        <v>13.99</v>
      </c>
      <c r="F263" s="60"/>
      <c r="G263" s="56"/>
      <c r="H263" s="110" t="s">
        <v>186</v>
      </c>
      <c r="I263" s="105"/>
      <c r="J263" s="106"/>
      <c r="K263" s="39">
        <f>E263*K262</f>
        <v>0</v>
      </c>
      <c r="L263" s="35"/>
    </row>
    <row r="264" spans="1:12" ht="15" customHeight="1" x14ac:dyDescent="0.25">
      <c r="A264" s="49">
        <v>43</v>
      </c>
      <c r="B264" s="49"/>
      <c r="C264" s="8" t="s">
        <v>3</v>
      </c>
      <c r="D264" s="2" t="s">
        <v>107</v>
      </c>
      <c r="E264" s="50" t="s">
        <v>93</v>
      </c>
      <c r="F264" s="51"/>
      <c r="G264" s="54"/>
      <c r="H264" s="43" t="s">
        <v>232</v>
      </c>
      <c r="I264" s="44"/>
      <c r="J264" s="44"/>
      <c r="K264" s="44"/>
      <c r="L264" s="45"/>
    </row>
    <row r="265" spans="1:12" ht="15.75" x14ac:dyDescent="0.25">
      <c r="A265" s="49"/>
      <c r="B265" s="49"/>
      <c r="C265" s="9" t="s">
        <v>4</v>
      </c>
      <c r="D265" s="18" t="s">
        <v>63</v>
      </c>
      <c r="E265" s="52"/>
      <c r="F265" s="53"/>
      <c r="G265" s="55"/>
      <c r="H265" s="41" t="s">
        <v>182</v>
      </c>
      <c r="I265" s="41"/>
      <c r="J265" s="41"/>
      <c r="K265" s="36">
        <v>0</v>
      </c>
      <c r="L265" s="33"/>
    </row>
    <row r="266" spans="1:12" ht="16.5" thickBot="1" x14ac:dyDescent="0.3">
      <c r="A266" s="49"/>
      <c r="B266" s="49"/>
      <c r="C266" s="9" t="s">
        <v>5</v>
      </c>
      <c r="D266" s="19" t="s">
        <v>60</v>
      </c>
      <c r="E266" s="57">
        <f>D269*E269</f>
        <v>147.26315789473685</v>
      </c>
      <c r="F266" s="58"/>
      <c r="G266" s="55"/>
      <c r="H266" s="111" t="s">
        <v>183</v>
      </c>
      <c r="I266" s="99"/>
      <c r="J266" s="100"/>
      <c r="K266" s="37">
        <v>0</v>
      </c>
      <c r="L266" s="34"/>
    </row>
    <row r="267" spans="1:12" x14ac:dyDescent="0.25">
      <c r="A267" s="49"/>
      <c r="B267" s="49"/>
      <c r="C267" s="9" t="s">
        <v>6</v>
      </c>
      <c r="D267" s="4" t="s">
        <v>61</v>
      </c>
      <c r="E267" s="50" t="s">
        <v>94</v>
      </c>
      <c r="F267" s="51"/>
      <c r="G267" s="55"/>
      <c r="H267" s="112" t="s">
        <v>184</v>
      </c>
      <c r="I267" s="102"/>
      <c r="J267" s="103"/>
      <c r="K267" s="38">
        <f>K265*K266/10000</f>
        <v>0</v>
      </c>
      <c r="L267" s="34"/>
    </row>
    <row r="268" spans="1:12" ht="24" x14ac:dyDescent="0.25">
      <c r="A268" s="49"/>
      <c r="B268" s="49"/>
      <c r="C268" s="23" t="s">
        <v>188</v>
      </c>
      <c r="D268" s="5">
        <v>9.5000000000000001E-2</v>
      </c>
      <c r="E268" s="52"/>
      <c r="F268" s="53"/>
      <c r="G268" s="55"/>
      <c r="H268" s="111" t="s">
        <v>185</v>
      </c>
      <c r="I268" s="99"/>
      <c r="J268" s="100"/>
      <c r="K268" s="38">
        <f>K267/D268</f>
        <v>0</v>
      </c>
      <c r="L268" s="34"/>
    </row>
    <row r="269" spans="1:12" ht="16.5" thickBot="1" x14ac:dyDescent="0.3">
      <c r="A269" s="49"/>
      <c r="B269" s="49"/>
      <c r="C269" s="9" t="s">
        <v>7</v>
      </c>
      <c r="D269" s="88">
        <f>1/D268</f>
        <v>10.526315789473685</v>
      </c>
      <c r="E269" s="59">
        <v>13.99</v>
      </c>
      <c r="F269" s="60"/>
      <c r="G269" s="56"/>
      <c r="H269" s="110" t="s">
        <v>186</v>
      </c>
      <c r="I269" s="105"/>
      <c r="J269" s="106"/>
      <c r="K269" s="39">
        <f>E269*K268</f>
        <v>0</v>
      </c>
      <c r="L269" s="35"/>
    </row>
    <row r="270" spans="1:12" ht="15" customHeight="1" x14ac:dyDescent="0.25">
      <c r="A270" s="49">
        <v>44</v>
      </c>
      <c r="B270" s="49"/>
      <c r="C270" s="8" t="s">
        <v>3</v>
      </c>
      <c r="D270" s="2" t="s">
        <v>106</v>
      </c>
      <c r="E270" s="50" t="s">
        <v>93</v>
      </c>
      <c r="F270" s="51"/>
      <c r="G270" s="54"/>
      <c r="H270" s="43" t="s">
        <v>233</v>
      </c>
      <c r="I270" s="44"/>
      <c r="J270" s="44"/>
      <c r="K270" s="44"/>
      <c r="L270" s="45"/>
    </row>
    <row r="271" spans="1:12" ht="15.75" x14ac:dyDescent="0.25">
      <c r="A271" s="49"/>
      <c r="B271" s="49"/>
      <c r="C271" s="9" t="s">
        <v>4</v>
      </c>
      <c r="D271" s="18" t="s">
        <v>63</v>
      </c>
      <c r="E271" s="52"/>
      <c r="F271" s="53"/>
      <c r="G271" s="55"/>
      <c r="H271" s="41" t="s">
        <v>182</v>
      </c>
      <c r="I271" s="41"/>
      <c r="J271" s="41"/>
      <c r="K271" s="36">
        <v>0</v>
      </c>
      <c r="L271" s="33"/>
    </row>
    <row r="272" spans="1:12" ht="16.5" thickBot="1" x14ac:dyDescent="0.3">
      <c r="A272" s="49"/>
      <c r="B272" s="49"/>
      <c r="C272" s="9" t="s">
        <v>5</v>
      </c>
      <c r="D272" s="19" t="s">
        <v>60</v>
      </c>
      <c r="E272" s="57">
        <f>D275*E275</f>
        <v>147.26315789473685</v>
      </c>
      <c r="F272" s="58"/>
      <c r="G272" s="55"/>
      <c r="H272" s="111" t="s">
        <v>183</v>
      </c>
      <c r="I272" s="99"/>
      <c r="J272" s="100"/>
      <c r="K272" s="37">
        <v>0</v>
      </c>
      <c r="L272" s="34"/>
    </row>
    <row r="273" spans="1:12" x14ac:dyDescent="0.25">
      <c r="A273" s="49"/>
      <c r="B273" s="49"/>
      <c r="C273" s="9" t="s">
        <v>6</v>
      </c>
      <c r="D273" s="4" t="s">
        <v>61</v>
      </c>
      <c r="E273" s="50" t="s">
        <v>94</v>
      </c>
      <c r="F273" s="51"/>
      <c r="G273" s="55"/>
      <c r="H273" s="112" t="s">
        <v>184</v>
      </c>
      <c r="I273" s="102"/>
      <c r="J273" s="103"/>
      <c r="K273" s="38">
        <f>K271*K272/10000</f>
        <v>0</v>
      </c>
      <c r="L273" s="34"/>
    </row>
    <row r="274" spans="1:12" ht="24" x14ac:dyDescent="0.25">
      <c r="A274" s="49"/>
      <c r="B274" s="49"/>
      <c r="C274" s="23" t="s">
        <v>188</v>
      </c>
      <c r="D274" s="5">
        <v>9.5000000000000001E-2</v>
      </c>
      <c r="E274" s="52"/>
      <c r="F274" s="53"/>
      <c r="G274" s="55"/>
      <c r="H274" s="111" t="s">
        <v>185</v>
      </c>
      <c r="I274" s="99"/>
      <c r="J274" s="100"/>
      <c r="K274" s="38">
        <f>K273/D274</f>
        <v>0</v>
      </c>
      <c r="L274" s="34"/>
    </row>
    <row r="275" spans="1:12" ht="16.5" thickBot="1" x14ac:dyDescent="0.3">
      <c r="A275" s="49"/>
      <c r="B275" s="49"/>
      <c r="C275" s="9" t="s">
        <v>7</v>
      </c>
      <c r="D275" s="88">
        <f>1/D274</f>
        <v>10.526315789473685</v>
      </c>
      <c r="E275" s="59">
        <v>13.99</v>
      </c>
      <c r="F275" s="60"/>
      <c r="G275" s="56"/>
      <c r="H275" s="110" t="s">
        <v>186</v>
      </c>
      <c r="I275" s="105"/>
      <c r="J275" s="106"/>
      <c r="K275" s="39">
        <f>E275*K274</f>
        <v>0</v>
      </c>
      <c r="L275" s="35"/>
    </row>
    <row r="276" spans="1:12" ht="15" customHeight="1" x14ac:dyDescent="0.25">
      <c r="A276" s="49">
        <v>45</v>
      </c>
      <c r="B276" s="49"/>
      <c r="C276" s="8" t="s">
        <v>3</v>
      </c>
      <c r="D276" s="2" t="s">
        <v>119</v>
      </c>
      <c r="E276" s="50" t="s">
        <v>93</v>
      </c>
      <c r="F276" s="51"/>
      <c r="G276" s="54"/>
      <c r="H276" s="43" t="s">
        <v>234</v>
      </c>
      <c r="I276" s="44"/>
      <c r="J276" s="44"/>
      <c r="K276" s="44"/>
      <c r="L276" s="45"/>
    </row>
    <row r="277" spans="1:12" ht="33.75" x14ac:dyDescent="0.25">
      <c r="A277" s="49"/>
      <c r="B277" s="49"/>
      <c r="C277" s="9" t="s">
        <v>4</v>
      </c>
      <c r="D277" s="18" t="s">
        <v>111</v>
      </c>
      <c r="E277" s="52"/>
      <c r="F277" s="53"/>
      <c r="G277" s="55"/>
      <c r="H277" s="41" t="s">
        <v>182</v>
      </c>
      <c r="I277" s="41"/>
      <c r="J277" s="41"/>
      <c r="K277" s="36">
        <v>0</v>
      </c>
      <c r="L277" s="33"/>
    </row>
    <row r="278" spans="1:12" ht="16.5" thickBot="1" x14ac:dyDescent="0.3">
      <c r="A278" s="49"/>
      <c r="B278" s="49"/>
      <c r="C278" s="9" t="s">
        <v>5</v>
      </c>
      <c r="D278" s="19" t="s">
        <v>60</v>
      </c>
      <c r="E278" s="57">
        <f>D281*E281</f>
        <v>147.26315789473685</v>
      </c>
      <c r="F278" s="58"/>
      <c r="G278" s="55"/>
      <c r="H278" s="111" t="s">
        <v>183</v>
      </c>
      <c r="I278" s="99"/>
      <c r="J278" s="100"/>
      <c r="K278" s="37">
        <v>0</v>
      </c>
      <c r="L278" s="34"/>
    </row>
    <row r="279" spans="1:12" x14ac:dyDescent="0.25">
      <c r="A279" s="49"/>
      <c r="B279" s="49"/>
      <c r="C279" s="9" t="s">
        <v>6</v>
      </c>
      <c r="D279" s="4" t="s">
        <v>61</v>
      </c>
      <c r="E279" s="50" t="s">
        <v>94</v>
      </c>
      <c r="F279" s="51"/>
      <c r="G279" s="55"/>
      <c r="H279" s="112" t="s">
        <v>184</v>
      </c>
      <c r="I279" s="102"/>
      <c r="J279" s="103"/>
      <c r="K279" s="38">
        <f>K277*K278/10000</f>
        <v>0</v>
      </c>
      <c r="L279" s="34"/>
    </row>
    <row r="280" spans="1:12" ht="24" x14ac:dyDescent="0.25">
      <c r="A280" s="49"/>
      <c r="B280" s="49"/>
      <c r="C280" s="23" t="s">
        <v>188</v>
      </c>
      <c r="D280" s="5">
        <v>9.5000000000000001E-2</v>
      </c>
      <c r="E280" s="52"/>
      <c r="F280" s="53"/>
      <c r="G280" s="55"/>
      <c r="H280" s="111" t="s">
        <v>185</v>
      </c>
      <c r="I280" s="99"/>
      <c r="J280" s="100"/>
      <c r="K280" s="38">
        <f>K279/D280</f>
        <v>0</v>
      </c>
      <c r="L280" s="34"/>
    </row>
    <row r="281" spans="1:12" ht="16.5" thickBot="1" x14ac:dyDescent="0.3">
      <c r="A281" s="49"/>
      <c r="B281" s="49"/>
      <c r="C281" s="9" t="s">
        <v>7</v>
      </c>
      <c r="D281" s="88">
        <f>1/D280</f>
        <v>10.526315789473685</v>
      </c>
      <c r="E281" s="59">
        <v>13.99</v>
      </c>
      <c r="F281" s="60"/>
      <c r="G281" s="56"/>
      <c r="H281" s="110" t="s">
        <v>186</v>
      </c>
      <c r="I281" s="105"/>
      <c r="J281" s="106"/>
      <c r="K281" s="39">
        <f>E281*K280</f>
        <v>0</v>
      </c>
      <c r="L281" s="35"/>
    </row>
    <row r="282" spans="1:12" ht="15" customHeight="1" x14ac:dyDescent="0.25">
      <c r="A282" s="49">
        <v>46</v>
      </c>
      <c r="B282" s="49"/>
      <c r="C282" s="8" t="s">
        <v>3</v>
      </c>
      <c r="D282" s="2" t="s">
        <v>64</v>
      </c>
      <c r="E282" s="50" t="s">
        <v>93</v>
      </c>
      <c r="F282" s="51"/>
      <c r="G282" s="54"/>
      <c r="H282" s="43" t="s">
        <v>235</v>
      </c>
      <c r="I282" s="44"/>
      <c r="J282" s="44"/>
      <c r="K282" s="44"/>
      <c r="L282" s="45"/>
    </row>
    <row r="283" spans="1:12" ht="15.75" x14ac:dyDescent="0.25">
      <c r="A283" s="49"/>
      <c r="B283" s="49"/>
      <c r="C283" s="9" t="s">
        <v>4</v>
      </c>
      <c r="D283" s="18" t="s">
        <v>63</v>
      </c>
      <c r="E283" s="52"/>
      <c r="F283" s="53"/>
      <c r="G283" s="55"/>
      <c r="H283" s="41" t="s">
        <v>182</v>
      </c>
      <c r="I283" s="41"/>
      <c r="J283" s="41"/>
      <c r="K283" s="36">
        <v>0</v>
      </c>
      <c r="L283" s="33"/>
    </row>
    <row r="284" spans="1:12" ht="16.5" thickBot="1" x14ac:dyDescent="0.3">
      <c r="A284" s="49"/>
      <c r="B284" s="49"/>
      <c r="C284" s="9" t="s">
        <v>5</v>
      </c>
      <c r="D284" s="19" t="s">
        <v>65</v>
      </c>
      <c r="E284" s="57">
        <f>D287*E287</f>
        <v>128.61111111111111</v>
      </c>
      <c r="F284" s="58"/>
      <c r="G284" s="55"/>
      <c r="H284" s="111" t="s">
        <v>183</v>
      </c>
      <c r="I284" s="99"/>
      <c r="J284" s="100"/>
      <c r="K284" s="37">
        <v>0</v>
      </c>
      <c r="L284" s="34"/>
    </row>
    <row r="285" spans="1:12" x14ac:dyDescent="0.25">
      <c r="A285" s="49"/>
      <c r="B285" s="49"/>
      <c r="C285" s="9" t="s">
        <v>6</v>
      </c>
      <c r="D285" s="4" t="s">
        <v>66</v>
      </c>
      <c r="E285" s="50" t="s">
        <v>94</v>
      </c>
      <c r="F285" s="51"/>
      <c r="G285" s="55"/>
      <c r="H285" s="112" t="s">
        <v>184</v>
      </c>
      <c r="I285" s="102"/>
      <c r="J285" s="103"/>
      <c r="K285" s="38">
        <f>K283*K284/10000</f>
        <v>0</v>
      </c>
      <c r="L285" s="34"/>
    </row>
    <row r="286" spans="1:12" ht="24" x14ac:dyDescent="0.25">
      <c r="A286" s="49"/>
      <c r="B286" s="49"/>
      <c r="C286" s="23" t="s">
        <v>188</v>
      </c>
      <c r="D286" s="5">
        <v>0.108</v>
      </c>
      <c r="E286" s="52"/>
      <c r="F286" s="53"/>
      <c r="G286" s="55"/>
      <c r="H286" s="111" t="s">
        <v>185</v>
      </c>
      <c r="I286" s="99"/>
      <c r="J286" s="100"/>
      <c r="K286" s="38">
        <f>K285/D286</f>
        <v>0</v>
      </c>
      <c r="L286" s="34"/>
    </row>
    <row r="287" spans="1:12" ht="16.5" thickBot="1" x14ac:dyDescent="0.3">
      <c r="A287" s="49"/>
      <c r="B287" s="49"/>
      <c r="C287" s="9" t="s">
        <v>7</v>
      </c>
      <c r="D287" s="88">
        <f>1/D286</f>
        <v>9.2592592592592595</v>
      </c>
      <c r="E287" s="59">
        <v>13.89</v>
      </c>
      <c r="F287" s="60"/>
      <c r="G287" s="56"/>
      <c r="H287" s="110" t="s">
        <v>186</v>
      </c>
      <c r="I287" s="105"/>
      <c r="J287" s="106"/>
      <c r="K287" s="39">
        <f>E287*K286</f>
        <v>0</v>
      </c>
      <c r="L287" s="35"/>
    </row>
    <row r="288" spans="1:12" ht="15" customHeight="1" x14ac:dyDescent="0.25">
      <c r="A288" s="49">
        <v>47</v>
      </c>
      <c r="B288" s="49"/>
      <c r="C288" s="8" t="s">
        <v>3</v>
      </c>
      <c r="D288" s="2" t="s">
        <v>67</v>
      </c>
      <c r="E288" s="50" t="s">
        <v>93</v>
      </c>
      <c r="F288" s="51"/>
      <c r="G288" s="54"/>
      <c r="H288" s="43" t="s">
        <v>236</v>
      </c>
      <c r="I288" s="44"/>
      <c r="J288" s="44"/>
      <c r="K288" s="44"/>
      <c r="L288" s="45"/>
    </row>
    <row r="289" spans="1:12" ht="15.75" x14ac:dyDescent="0.25">
      <c r="A289" s="49"/>
      <c r="B289" s="49"/>
      <c r="C289" s="9" t="s">
        <v>4</v>
      </c>
      <c r="D289" s="18" t="s">
        <v>63</v>
      </c>
      <c r="E289" s="52"/>
      <c r="F289" s="53"/>
      <c r="G289" s="55"/>
      <c r="H289" s="41" t="s">
        <v>182</v>
      </c>
      <c r="I289" s="41"/>
      <c r="J289" s="41"/>
      <c r="K289" s="36">
        <v>0</v>
      </c>
      <c r="L289" s="33"/>
    </row>
    <row r="290" spans="1:12" ht="16.5" thickBot="1" x14ac:dyDescent="0.3">
      <c r="A290" s="49"/>
      <c r="B290" s="49"/>
      <c r="C290" s="9" t="s">
        <v>5</v>
      </c>
      <c r="D290" s="19" t="s">
        <v>65</v>
      </c>
      <c r="E290" s="57">
        <f>D293*E293</f>
        <v>128.61111111111111</v>
      </c>
      <c r="F290" s="58"/>
      <c r="G290" s="55"/>
      <c r="H290" s="111" t="s">
        <v>183</v>
      </c>
      <c r="I290" s="99"/>
      <c r="J290" s="100"/>
      <c r="K290" s="37">
        <v>0</v>
      </c>
      <c r="L290" s="34"/>
    </row>
    <row r="291" spans="1:12" x14ac:dyDescent="0.25">
      <c r="A291" s="49"/>
      <c r="B291" s="49"/>
      <c r="C291" s="9" t="s">
        <v>6</v>
      </c>
      <c r="D291" s="4" t="s">
        <v>66</v>
      </c>
      <c r="E291" s="50" t="s">
        <v>94</v>
      </c>
      <c r="F291" s="51"/>
      <c r="G291" s="55"/>
      <c r="H291" s="112" t="s">
        <v>184</v>
      </c>
      <c r="I291" s="102"/>
      <c r="J291" s="103"/>
      <c r="K291" s="38">
        <f>K289*K290/10000</f>
        <v>0</v>
      </c>
      <c r="L291" s="34"/>
    </row>
    <row r="292" spans="1:12" ht="24" x14ac:dyDescent="0.25">
      <c r="A292" s="49"/>
      <c r="B292" s="49"/>
      <c r="C292" s="23" t="s">
        <v>188</v>
      </c>
      <c r="D292" s="5">
        <v>0.108</v>
      </c>
      <c r="E292" s="52"/>
      <c r="F292" s="53"/>
      <c r="G292" s="55"/>
      <c r="H292" s="111" t="s">
        <v>185</v>
      </c>
      <c r="I292" s="99"/>
      <c r="J292" s="100"/>
      <c r="K292" s="38">
        <f>K291/D292</f>
        <v>0</v>
      </c>
      <c r="L292" s="34"/>
    </row>
    <row r="293" spans="1:12" ht="16.5" thickBot="1" x14ac:dyDescent="0.3">
      <c r="A293" s="49"/>
      <c r="B293" s="49"/>
      <c r="C293" s="9" t="s">
        <v>7</v>
      </c>
      <c r="D293" s="88">
        <f>1/D292</f>
        <v>9.2592592592592595</v>
      </c>
      <c r="E293" s="59">
        <v>13.89</v>
      </c>
      <c r="F293" s="60"/>
      <c r="G293" s="56"/>
      <c r="H293" s="110" t="s">
        <v>186</v>
      </c>
      <c r="I293" s="105"/>
      <c r="J293" s="106"/>
      <c r="K293" s="39">
        <f>E293*K292</f>
        <v>0</v>
      </c>
      <c r="L293" s="35"/>
    </row>
    <row r="294" spans="1:12" ht="15" customHeight="1" x14ac:dyDescent="0.25">
      <c r="A294" s="49">
        <v>48</v>
      </c>
      <c r="B294" s="49"/>
      <c r="C294" s="8" t="s">
        <v>3</v>
      </c>
      <c r="D294" s="2" t="s">
        <v>68</v>
      </c>
      <c r="E294" s="50" t="s">
        <v>93</v>
      </c>
      <c r="F294" s="51"/>
      <c r="G294" s="54" t="s">
        <v>69</v>
      </c>
      <c r="H294" s="43" t="s">
        <v>237</v>
      </c>
      <c r="I294" s="44"/>
      <c r="J294" s="44"/>
      <c r="K294" s="44"/>
      <c r="L294" s="45"/>
    </row>
    <row r="295" spans="1:12" ht="15.75" x14ac:dyDescent="0.25">
      <c r="A295" s="49"/>
      <c r="B295" s="49"/>
      <c r="C295" s="9" t="s">
        <v>4</v>
      </c>
      <c r="D295" s="18" t="s">
        <v>63</v>
      </c>
      <c r="E295" s="52"/>
      <c r="F295" s="53"/>
      <c r="G295" s="55"/>
      <c r="H295" s="41" t="s">
        <v>182</v>
      </c>
      <c r="I295" s="41"/>
      <c r="J295" s="41"/>
      <c r="K295" s="36">
        <v>0</v>
      </c>
      <c r="L295" s="33"/>
    </row>
    <row r="296" spans="1:12" ht="16.5" thickBot="1" x14ac:dyDescent="0.3">
      <c r="A296" s="49"/>
      <c r="B296" s="49"/>
      <c r="C296" s="9" t="s">
        <v>5</v>
      </c>
      <c r="D296" s="19" t="s">
        <v>70</v>
      </c>
      <c r="E296" s="57">
        <f>D299*E299</f>
        <v>136.91489361702128</v>
      </c>
      <c r="F296" s="58"/>
      <c r="G296" s="55"/>
      <c r="H296" s="111" t="s">
        <v>183</v>
      </c>
      <c r="I296" s="99"/>
      <c r="J296" s="100"/>
      <c r="K296" s="37">
        <v>0</v>
      </c>
      <c r="L296" s="34"/>
    </row>
    <row r="297" spans="1:12" x14ac:dyDescent="0.25">
      <c r="A297" s="49"/>
      <c r="B297" s="49"/>
      <c r="C297" s="9" t="s">
        <v>6</v>
      </c>
      <c r="D297" s="4" t="s">
        <v>150</v>
      </c>
      <c r="E297" s="50" t="s">
        <v>94</v>
      </c>
      <c r="F297" s="51"/>
      <c r="G297" s="55"/>
      <c r="H297" s="112" t="s">
        <v>184</v>
      </c>
      <c r="I297" s="102"/>
      <c r="J297" s="103"/>
      <c r="K297" s="38">
        <f>K295*K296/10000</f>
        <v>0</v>
      </c>
      <c r="L297" s="34"/>
    </row>
    <row r="298" spans="1:12" ht="24" x14ac:dyDescent="0.25">
      <c r="A298" s="49"/>
      <c r="B298" s="49"/>
      <c r="C298" s="23" t="s">
        <v>188</v>
      </c>
      <c r="D298" s="5">
        <v>9.4E-2</v>
      </c>
      <c r="E298" s="52"/>
      <c r="F298" s="53"/>
      <c r="G298" s="55"/>
      <c r="H298" s="111" t="s">
        <v>185</v>
      </c>
      <c r="I298" s="99"/>
      <c r="J298" s="100"/>
      <c r="K298" s="38">
        <f>K297/D298</f>
        <v>0</v>
      </c>
      <c r="L298" s="34"/>
    </row>
    <row r="299" spans="1:12" ht="16.5" thickBot="1" x14ac:dyDescent="0.3">
      <c r="A299" s="49"/>
      <c r="B299" s="49"/>
      <c r="C299" s="9" t="s">
        <v>7</v>
      </c>
      <c r="D299" s="88">
        <f>1/D298</f>
        <v>10.638297872340425</v>
      </c>
      <c r="E299" s="59">
        <v>12.87</v>
      </c>
      <c r="F299" s="60"/>
      <c r="G299" s="56"/>
      <c r="H299" s="110" t="s">
        <v>186</v>
      </c>
      <c r="I299" s="105"/>
      <c r="J299" s="106"/>
      <c r="K299" s="39">
        <f>E299*K298</f>
        <v>0</v>
      </c>
      <c r="L299" s="35"/>
    </row>
    <row r="300" spans="1:12" ht="15" customHeight="1" x14ac:dyDescent="0.25">
      <c r="A300" s="49">
        <v>49</v>
      </c>
      <c r="B300" s="49"/>
      <c r="C300" s="8" t="s">
        <v>3</v>
      </c>
      <c r="D300" s="2" t="s">
        <v>71</v>
      </c>
      <c r="E300" s="50" t="s">
        <v>93</v>
      </c>
      <c r="F300" s="51"/>
      <c r="G300" s="54" t="s">
        <v>69</v>
      </c>
      <c r="H300" s="43" t="s">
        <v>238</v>
      </c>
      <c r="I300" s="44"/>
      <c r="J300" s="44"/>
      <c r="K300" s="44"/>
      <c r="L300" s="45"/>
    </row>
    <row r="301" spans="1:12" ht="15.75" x14ac:dyDescent="0.25">
      <c r="A301" s="49"/>
      <c r="B301" s="49"/>
      <c r="C301" s="9" t="s">
        <v>4</v>
      </c>
      <c r="D301" s="18" t="s">
        <v>63</v>
      </c>
      <c r="E301" s="52"/>
      <c r="F301" s="53"/>
      <c r="G301" s="55"/>
      <c r="H301" s="41" t="s">
        <v>182</v>
      </c>
      <c r="I301" s="41"/>
      <c r="J301" s="41"/>
      <c r="K301" s="36">
        <v>0</v>
      </c>
      <c r="L301" s="33"/>
    </row>
    <row r="302" spans="1:12" ht="16.5" thickBot="1" x14ac:dyDescent="0.3">
      <c r="A302" s="49"/>
      <c r="B302" s="49"/>
      <c r="C302" s="9" t="s">
        <v>5</v>
      </c>
      <c r="D302" s="19" t="s">
        <v>120</v>
      </c>
      <c r="E302" s="57">
        <f>D305*E305</f>
        <v>130.28985507246375</v>
      </c>
      <c r="F302" s="58"/>
      <c r="G302" s="55"/>
      <c r="H302" s="111" t="s">
        <v>183</v>
      </c>
      <c r="I302" s="99"/>
      <c r="J302" s="100"/>
      <c r="K302" s="37">
        <v>0</v>
      </c>
      <c r="L302" s="34"/>
    </row>
    <row r="303" spans="1:12" x14ac:dyDescent="0.25">
      <c r="A303" s="49"/>
      <c r="B303" s="49"/>
      <c r="C303" s="9" t="s">
        <v>6</v>
      </c>
      <c r="D303" s="4" t="s">
        <v>72</v>
      </c>
      <c r="E303" s="50" t="s">
        <v>94</v>
      </c>
      <c r="F303" s="51"/>
      <c r="G303" s="55"/>
      <c r="H303" s="112" t="s">
        <v>184</v>
      </c>
      <c r="I303" s="102"/>
      <c r="J303" s="103"/>
      <c r="K303" s="38">
        <f>K301*K302/10000</f>
        <v>0</v>
      </c>
      <c r="L303" s="34"/>
    </row>
    <row r="304" spans="1:12" ht="24" x14ac:dyDescent="0.25">
      <c r="A304" s="49"/>
      <c r="B304" s="49"/>
      <c r="C304" s="23" t="s">
        <v>188</v>
      </c>
      <c r="D304" s="5">
        <v>6.9000000000000006E-2</v>
      </c>
      <c r="E304" s="52"/>
      <c r="F304" s="53"/>
      <c r="G304" s="55"/>
      <c r="H304" s="111" t="s">
        <v>185</v>
      </c>
      <c r="I304" s="99"/>
      <c r="J304" s="100"/>
      <c r="K304" s="38">
        <f>K303/D304</f>
        <v>0</v>
      </c>
      <c r="L304" s="34"/>
    </row>
    <row r="305" spans="1:12" ht="16.5" thickBot="1" x14ac:dyDescent="0.3">
      <c r="A305" s="49"/>
      <c r="B305" s="49"/>
      <c r="C305" s="9" t="s">
        <v>7</v>
      </c>
      <c r="D305" s="88">
        <f>1/D304</f>
        <v>14.492753623188404</v>
      </c>
      <c r="E305" s="59">
        <v>8.99</v>
      </c>
      <c r="F305" s="60"/>
      <c r="G305" s="56"/>
      <c r="H305" s="110" t="s">
        <v>186</v>
      </c>
      <c r="I305" s="105"/>
      <c r="J305" s="106"/>
      <c r="K305" s="39">
        <f>E305*K304</f>
        <v>0</v>
      </c>
      <c r="L305" s="35"/>
    </row>
    <row r="306" spans="1:12" ht="15" customHeight="1" x14ac:dyDescent="0.25">
      <c r="A306" s="49">
        <v>50</v>
      </c>
      <c r="B306" s="49"/>
      <c r="C306" s="8" t="s">
        <v>3</v>
      </c>
      <c r="D306" s="2" t="s">
        <v>121</v>
      </c>
      <c r="E306" s="50" t="s">
        <v>93</v>
      </c>
      <c r="F306" s="51"/>
      <c r="G306" s="54" t="s">
        <v>69</v>
      </c>
      <c r="H306" s="43" t="s">
        <v>239</v>
      </c>
      <c r="I306" s="44"/>
      <c r="J306" s="44"/>
      <c r="K306" s="44"/>
      <c r="L306" s="45"/>
    </row>
    <row r="307" spans="1:12" ht="15.75" x14ac:dyDescent="0.25">
      <c r="A307" s="49"/>
      <c r="B307" s="49"/>
      <c r="C307" s="9" t="s">
        <v>4</v>
      </c>
      <c r="D307" s="18" t="s">
        <v>63</v>
      </c>
      <c r="E307" s="52"/>
      <c r="F307" s="53"/>
      <c r="G307" s="55"/>
      <c r="H307" s="41" t="s">
        <v>182</v>
      </c>
      <c r="I307" s="41"/>
      <c r="J307" s="41"/>
      <c r="K307" s="36">
        <v>0</v>
      </c>
      <c r="L307" s="33"/>
    </row>
    <row r="308" spans="1:12" ht="16.5" thickBot="1" x14ac:dyDescent="0.3">
      <c r="A308" s="49"/>
      <c r="B308" s="49"/>
      <c r="C308" s="9" t="s">
        <v>5</v>
      </c>
      <c r="D308" s="19" t="s">
        <v>55</v>
      </c>
      <c r="E308" s="57">
        <f>D311*E311</f>
        <v>104.53488372093024</v>
      </c>
      <c r="F308" s="58"/>
      <c r="G308" s="55"/>
      <c r="H308" s="111" t="s">
        <v>183</v>
      </c>
      <c r="I308" s="99"/>
      <c r="J308" s="100"/>
      <c r="K308" s="37">
        <v>0</v>
      </c>
      <c r="L308" s="34"/>
    </row>
    <row r="309" spans="1:12" x14ac:dyDescent="0.25">
      <c r="A309" s="49"/>
      <c r="B309" s="49"/>
      <c r="C309" s="9" t="s">
        <v>6</v>
      </c>
      <c r="D309" s="4" t="s">
        <v>73</v>
      </c>
      <c r="E309" s="50" t="s">
        <v>94</v>
      </c>
      <c r="F309" s="51"/>
      <c r="G309" s="55"/>
      <c r="H309" s="112" t="s">
        <v>184</v>
      </c>
      <c r="I309" s="102"/>
      <c r="J309" s="103"/>
      <c r="K309" s="38">
        <f>K307*K308/10000</f>
        <v>0</v>
      </c>
      <c r="L309" s="34"/>
    </row>
    <row r="310" spans="1:12" ht="24" x14ac:dyDescent="0.25">
      <c r="A310" s="49"/>
      <c r="B310" s="49"/>
      <c r="C310" s="23" t="s">
        <v>188</v>
      </c>
      <c r="D310" s="5">
        <v>8.5999999999999993E-2</v>
      </c>
      <c r="E310" s="52"/>
      <c r="F310" s="53"/>
      <c r="G310" s="55"/>
      <c r="H310" s="111" t="s">
        <v>185</v>
      </c>
      <c r="I310" s="99"/>
      <c r="J310" s="100"/>
      <c r="K310" s="38">
        <f>K309/D310</f>
        <v>0</v>
      </c>
      <c r="L310" s="34"/>
    </row>
    <row r="311" spans="1:12" ht="16.5" thickBot="1" x14ac:dyDescent="0.3">
      <c r="A311" s="49"/>
      <c r="B311" s="49"/>
      <c r="C311" s="9" t="s">
        <v>7</v>
      </c>
      <c r="D311" s="88">
        <f>1/D310</f>
        <v>11.627906976744187</v>
      </c>
      <c r="E311" s="59">
        <v>8.99</v>
      </c>
      <c r="F311" s="60"/>
      <c r="G311" s="56"/>
      <c r="H311" s="110" t="s">
        <v>186</v>
      </c>
      <c r="I311" s="105"/>
      <c r="J311" s="106"/>
      <c r="K311" s="39">
        <f>E311*K310</f>
        <v>0</v>
      </c>
      <c r="L311" s="35"/>
    </row>
    <row r="312" spans="1:12" ht="15" customHeight="1" x14ac:dyDescent="0.25">
      <c r="A312" s="49">
        <v>51</v>
      </c>
      <c r="B312" s="49"/>
      <c r="C312" s="8" t="s">
        <v>3</v>
      </c>
      <c r="D312" s="2" t="s">
        <v>122</v>
      </c>
      <c r="E312" s="50" t="s">
        <v>93</v>
      </c>
      <c r="F312" s="51"/>
      <c r="G312" s="54" t="s">
        <v>69</v>
      </c>
      <c r="H312" s="43" t="s">
        <v>240</v>
      </c>
      <c r="I312" s="44"/>
      <c r="J312" s="44"/>
      <c r="K312" s="44"/>
      <c r="L312" s="45"/>
    </row>
    <row r="313" spans="1:12" ht="15.75" x14ac:dyDescent="0.25">
      <c r="A313" s="49"/>
      <c r="B313" s="49"/>
      <c r="C313" s="9" t="s">
        <v>4</v>
      </c>
      <c r="D313" s="18" t="s">
        <v>63</v>
      </c>
      <c r="E313" s="52"/>
      <c r="F313" s="53"/>
      <c r="G313" s="55"/>
      <c r="H313" s="41" t="s">
        <v>182</v>
      </c>
      <c r="I313" s="41"/>
      <c r="J313" s="41"/>
      <c r="K313" s="36">
        <v>0</v>
      </c>
      <c r="L313" s="33"/>
    </row>
    <row r="314" spans="1:12" ht="16.5" thickBot="1" x14ac:dyDescent="0.3">
      <c r="A314" s="49"/>
      <c r="B314" s="49"/>
      <c r="C314" s="9" t="s">
        <v>5</v>
      </c>
      <c r="D314" s="19" t="s">
        <v>55</v>
      </c>
      <c r="E314" s="57">
        <f>D317*E317</f>
        <v>107.74509803921569</v>
      </c>
      <c r="F314" s="58"/>
      <c r="G314" s="55"/>
      <c r="H314" s="111" t="s">
        <v>183</v>
      </c>
      <c r="I314" s="99"/>
      <c r="J314" s="100"/>
      <c r="K314" s="37">
        <v>0</v>
      </c>
      <c r="L314" s="34"/>
    </row>
    <row r="315" spans="1:12" x14ac:dyDescent="0.25">
      <c r="A315" s="49"/>
      <c r="B315" s="49"/>
      <c r="C315" s="9" t="s">
        <v>6</v>
      </c>
      <c r="D315" s="4" t="s">
        <v>74</v>
      </c>
      <c r="E315" s="50" t="s">
        <v>94</v>
      </c>
      <c r="F315" s="51"/>
      <c r="G315" s="55"/>
      <c r="H315" s="112" t="s">
        <v>184</v>
      </c>
      <c r="I315" s="102"/>
      <c r="J315" s="103"/>
      <c r="K315" s="38">
        <f>K313*K314/10000</f>
        <v>0</v>
      </c>
      <c r="L315" s="34"/>
    </row>
    <row r="316" spans="1:12" ht="24" x14ac:dyDescent="0.25">
      <c r="A316" s="49"/>
      <c r="B316" s="49"/>
      <c r="C316" s="23" t="s">
        <v>188</v>
      </c>
      <c r="D316" s="5">
        <v>0.10199999999999999</v>
      </c>
      <c r="E316" s="52"/>
      <c r="F316" s="53"/>
      <c r="G316" s="55"/>
      <c r="H316" s="111" t="s">
        <v>185</v>
      </c>
      <c r="I316" s="99"/>
      <c r="J316" s="100"/>
      <c r="K316" s="38">
        <f>K315/D316</f>
        <v>0</v>
      </c>
      <c r="L316" s="34"/>
    </row>
    <row r="317" spans="1:12" ht="16.5" thickBot="1" x14ac:dyDescent="0.3">
      <c r="A317" s="49"/>
      <c r="B317" s="49"/>
      <c r="C317" s="9" t="s">
        <v>7</v>
      </c>
      <c r="D317" s="88">
        <f>1/D316</f>
        <v>9.8039215686274517</v>
      </c>
      <c r="E317" s="59">
        <v>10.99</v>
      </c>
      <c r="F317" s="60"/>
      <c r="G317" s="56"/>
      <c r="H317" s="110" t="s">
        <v>186</v>
      </c>
      <c r="I317" s="105"/>
      <c r="J317" s="106"/>
      <c r="K317" s="39">
        <f>E317*K316</f>
        <v>0</v>
      </c>
      <c r="L317" s="35"/>
    </row>
    <row r="318" spans="1:12" ht="15" customHeight="1" x14ac:dyDescent="0.25">
      <c r="A318" s="49">
        <v>52</v>
      </c>
      <c r="B318" s="49"/>
      <c r="C318" s="8" t="s">
        <v>3</v>
      </c>
      <c r="D318" s="2" t="s">
        <v>75</v>
      </c>
      <c r="E318" s="50" t="s">
        <v>93</v>
      </c>
      <c r="F318" s="51"/>
      <c r="G318" s="54" t="s">
        <v>76</v>
      </c>
      <c r="H318" s="43" t="s">
        <v>241</v>
      </c>
      <c r="I318" s="44"/>
      <c r="J318" s="44"/>
      <c r="K318" s="44"/>
      <c r="L318" s="45"/>
    </row>
    <row r="319" spans="1:12" ht="15.75" x14ac:dyDescent="0.25">
      <c r="A319" s="49"/>
      <c r="B319" s="49"/>
      <c r="C319" s="9" t="s">
        <v>4</v>
      </c>
      <c r="D319" s="18" t="s">
        <v>9</v>
      </c>
      <c r="E319" s="52"/>
      <c r="F319" s="53"/>
      <c r="G319" s="55"/>
      <c r="H319" s="41" t="s">
        <v>182</v>
      </c>
      <c r="I319" s="41"/>
      <c r="J319" s="41"/>
      <c r="K319" s="36">
        <v>0</v>
      </c>
      <c r="L319" s="33"/>
    </row>
    <row r="320" spans="1:12" ht="16.5" thickBot="1" x14ac:dyDescent="0.3">
      <c r="A320" s="49"/>
      <c r="B320" s="49"/>
      <c r="C320" s="9" t="s">
        <v>5</v>
      </c>
      <c r="D320" s="19" t="s">
        <v>80</v>
      </c>
      <c r="E320" s="57">
        <f>D323*E323</f>
        <v>97.941176470588246</v>
      </c>
      <c r="F320" s="58"/>
      <c r="G320" s="55"/>
      <c r="H320" s="111" t="s">
        <v>183</v>
      </c>
      <c r="I320" s="99"/>
      <c r="J320" s="100"/>
      <c r="K320" s="37">
        <v>0</v>
      </c>
      <c r="L320" s="34"/>
    </row>
    <row r="321" spans="1:12" x14ac:dyDescent="0.25">
      <c r="A321" s="49"/>
      <c r="B321" s="49"/>
      <c r="C321" s="9" t="s">
        <v>6</v>
      </c>
      <c r="D321" s="4" t="s">
        <v>74</v>
      </c>
      <c r="E321" s="50" t="s">
        <v>94</v>
      </c>
      <c r="F321" s="51"/>
      <c r="G321" s="55"/>
      <c r="H321" s="112" t="s">
        <v>184</v>
      </c>
      <c r="I321" s="102"/>
      <c r="J321" s="103"/>
      <c r="K321" s="38">
        <f>K319*K320/10000</f>
        <v>0</v>
      </c>
      <c r="L321" s="34"/>
    </row>
    <row r="322" spans="1:12" ht="24" x14ac:dyDescent="0.25">
      <c r="A322" s="49"/>
      <c r="B322" s="49"/>
      <c r="C322" s="23" t="s">
        <v>188</v>
      </c>
      <c r="D322" s="5">
        <v>0.10199999999999999</v>
      </c>
      <c r="E322" s="52"/>
      <c r="F322" s="53"/>
      <c r="G322" s="55"/>
      <c r="H322" s="111" t="s">
        <v>185</v>
      </c>
      <c r="I322" s="99"/>
      <c r="J322" s="100"/>
      <c r="K322" s="38">
        <f>K321/D322</f>
        <v>0</v>
      </c>
      <c r="L322" s="34"/>
    </row>
    <row r="323" spans="1:12" ht="16.5" thickBot="1" x14ac:dyDescent="0.3">
      <c r="A323" s="49"/>
      <c r="B323" s="49"/>
      <c r="C323" s="9" t="s">
        <v>7</v>
      </c>
      <c r="D323" s="88">
        <f>1/D322</f>
        <v>9.8039215686274517</v>
      </c>
      <c r="E323" s="59">
        <v>9.99</v>
      </c>
      <c r="F323" s="60"/>
      <c r="G323" s="56"/>
      <c r="H323" s="110" t="s">
        <v>186</v>
      </c>
      <c r="I323" s="105"/>
      <c r="J323" s="106"/>
      <c r="K323" s="39">
        <f>E323*K322</f>
        <v>0</v>
      </c>
      <c r="L323" s="35"/>
    </row>
    <row r="324" spans="1:12" ht="15" customHeight="1" x14ac:dyDescent="0.25">
      <c r="A324" s="49">
        <v>53</v>
      </c>
      <c r="B324" s="49"/>
      <c r="C324" s="8" t="s">
        <v>3</v>
      </c>
      <c r="D324" s="2" t="s">
        <v>77</v>
      </c>
      <c r="E324" s="50" t="s">
        <v>93</v>
      </c>
      <c r="F324" s="51"/>
      <c r="G324" s="54" t="s">
        <v>78</v>
      </c>
      <c r="H324" s="43" t="s">
        <v>242</v>
      </c>
      <c r="I324" s="44"/>
      <c r="J324" s="44"/>
      <c r="K324" s="44"/>
      <c r="L324" s="45"/>
    </row>
    <row r="325" spans="1:12" ht="22.5" x14ac:dyDescent="0.25">
      <c r="A325" s="49"/>
      <c r="B325" s="49"/>
      <c r="C325" s="9" t="s">
        <v>4</v>
      </c>
      <c r="D325" s="18" t="s">
        <v>79</v>
      </c>
      <c r="E325" s="52"/>
      <c r="F325" s="53"/>
      <c r="G325" s="55"/>
      <c r="H325" s="41" t="s">
        <v>182</v>
      </c>
      <c r="I325" s="41"/>
      <c r="J325" s="41"/>
      <c r="K325" s="36">
        <v>0</v>
      </c>
      <c r="L325" s="33"/>
    </row>
    <row r="326" spans="1:12" ht="16.5" thickBot="1" x14ac:dyDescent="0.3">
      <c r="A326" s="49"/>
      <c r="B326" s="49"/>
      <c r="C326" s="9" t="s">
        <v>5</v>
      </c>
      <c r="D326" s="19" t="s">
        <v>80</v>
      </c>
      <c r="E326" s="57">
        <f>D329*E329</f>
        <v>107.35294117647059</v>
      </c>
      <c r="F326" s="58"/>
      <c r="G326" s="55"/>
      <c r="H326" s="111" t="s">
        <v>183</v>
      </c>
      <c r="I326" s="99"/>
      <c r="J326" s="100"/>
      <c r="K326" s="37">
        <v>0</v>
      </c>
      <c r="L326" s="34"/>
    </row>
    <row r="327" spans="1:12" x14ac:dyDescent="0.25">
      <c r="A327" s="49"/>
      <c r="B327" s="49"/>
      <c r="C327" s="9" t="s">
        <v>6</v>
      </c>
      <c r="D327" s="4" t="s">
        <v>81</v>
      </c>
      <c r="E327" s="50" t="s">
        <v>94</v>
      </c>
      <c r="F327" s="51"/>
      <c r="G327" s="55"/>
      <c r="H327" s="112" t="s">
        <v>184</v>
      </c>
      <c r="I327" s="102"/>
      <c r="J327" s="103"/>
      <c r="K327" s="38">
        <f>K325*K326/10000</f>
        <v>0</v>
      </c>
      <c r="L327" s="34"/>
    </row>
    <row r="328" spans="1:12" ht="24" x14ac:dyDescent="0.25">
      <c r="A328" s="49"/>
      <c r="B328" s="49"/>
      <c r="C328" s="23" t="s">
        <v>188</v>
      </c>
      <c r="D328" s="5">
        <v>0.10199999999999999</v>
      </c>
      <c r="E328" s="52"/>
      <c r="F328" s="53"/>
      <c r="G328" s="55"/>
      <c r="H328" s="111" t="s">
        <v>185</v>
      </c>
      <c r="I328" s="99"/>
      <c r="J328" s="100"/>
      <c r="K328" s="38">
        <f>K327/D328</f>
        <v>0</v>
      </c>
      <c r="L328" s="34"/>
    </row>
    <row r="329" spans="1:12" ht="16.5" thickBot="1" x14ac:dyDescent="0.3">
      <c r="A329" s="49"/>
      <c r="B329" s="49"/>
      <c r="C329" s="9" t="s">
        <v>7</v>
      </c>
      <c r="D329" s="88">
        <f>1/D328</f>
        <v>9.8039215686274517</v>
      </c>
      <c r="E329" s="59">
        <v>10.95</v>
      </c>
      <c r="F329" s="60"/>
      <c r="G329" s="56"/>
      <c r="H329" s="110" t="s">
        <v>186</v>
      </c>
      <c r="I329" s="105"/>
      <c r="J329" s="106"/>
      <c r="K329" s="39">
        <f>E329*K328</f>
        <v>0</v>
      </c>
      <c r="L329" s="35"/>
    </row>
    <row r="330" spans="1:12" ht="15" customHeight="1" x14ac:dyDescent="0.25">
      <c r="A330" s="49">
        <v>54</v>
      </c>
      <c r="B330" s="49"/>
      <c r="C330" s="8" t="s">
        <v>3</v>
      </c>
      <c r="D330" s="2" t="s">
        <v>82</v>
      </c>
      <c r="E330" s="50" t="s">
        <v>93</v>
      </c>
      <c r="F330" s="51"/>
      <c r="G330" s="54" t="s">
        <v>78</v>
      </c>
      <c r="H330" s="43" t="s">
        <v>243</v>
      </c>
      <c r="I330" s="44"/>
      <c r="J330" s="44"/>
      <c r="K330" s="44"/>
      <c r="L330" s="45"/>
    </row>
    <row r="331" spans="1:12" ht="15.75" x14ac:dyDescent="0.25">
      <c r="A331" s="49"/>
      <c r="B331" s="49"/>
      <c r="C331" s="9" t="s">
        <v>4</v>
      </c>
      <c r="D331" s="18" t="s">
        <v>63</v>
      </c>
      <c r="E331" s="52"/>
      <c r="F331" s="53"/>
      <c r="G331" s="55"/>
      <c r="H331" s="41" t="s">
        <v>182</v>
      </c>
      <c r="I331" s="41"/>
      <c r="J331" s="41"/>
      <c r="K331" s="36">
        <v>0</v>
      </c>
      <c r="L331" s="33"/>
    </row>
    <row r="332" spans="1:12" ht="16.5" thickBot="1" x14ac:dyDescent="0.3">
      <c r="A332" s="49"/>
      <c r="B332" s="49"/>
      <c r="C332" s="9" t="s">
        <v>5</v>
      </c>
      <c r="D332" s="19" t="s">
        <v>83</v>
      </c>
      <c r="E332" s="57">
        <f>D335*E335</f>
        <v>121.875</v>
      </c>
      <c r="F332" s="58"/>
      <c r="G332" s="55"/>
      <c r="H332" s="111" t="s">
        <v>183</v>
      </c>
      <c r="I332" s="99"/>
      <c r="J332" s="100"/>
      <c r="K332" s="37">
        <v>0</v>
      </c>
      <c r="L332" s="34"/>
    </row>
    <row r="333" spans="1:12" x14ac:dyDescent="0.25">
      <c r="A333" s="49"/>
      <c r="B333" s="49"/>
      <c r="C333" s="9" t="s">
        <v>6</v>
      </c>
      <c r="D333" s="4" t="s">
        <v>81</v>
      </c>
      <c r="E333" s="50" t="s">
        <v>94</v>
      </c>
      <c r="F333" s="51"/>
      <c r="G333" s="55"/>
      <c r="H333" s="112" t="s">
        <v>184</v>
      </c>
      <c r="I333" s="102"/>
      <c r="J333" s="103"/>
      <c r="K333" s="38">
        <f>K331*K332/10000</f>
        <v>0</v>
      </c>
      <c r="L333" s="34"/>
    </row>
    <row r="334" spans="1:12" ht="24" x14ac:dyDescent="0.25">
      <c r="A334" s="49"/>
      <c r="B334" s="49"/>
      <c r="C334" s="23" t="s">
        <v>188</v>
      </c>
      <c r="D334" s="5">
        <v>0.08</v>
      </c>
      <c r="E334" s="52"/>
      <c r="F334" s="53"/>
      <c r="G334" s="55"/>
      <c r="H334" s="111" t="s">
        <v>185</v>
      </c>
      <c r="I334" s="99"/>
      <c r="J334" s="100"/>
      <c r="K334" s="38">
        <f>K333/D334</f>
        <v>0</v>
      </c>
      <c r="L334" s="34"/>
    </row>
    <row r="335" spans="1:12" ht="16.5" thickBot="1" x14ac:dyDescent="0.3">
      <c r="A335" s="49"/>
      <c r="B335" s="49"/>
      <c r="C335" s="9" t="s">
        <v>7</v>
      </c>
      <c r="D335" s="88">
        <f>1/D334</f>
        <v>12.5</v>
      </c>
      <c r="E335" s="59">
        <v>9.75</v>
      </c>
      <c r="F335" s="60"/>
      <c r="G335" s="56"/>
      <c r="H335" s="110" t="s">
        <v>186</v>
      </c>
      <c r="I335" s="105"/>
      <c r="J335" s="106"/>
      <c r="K335" s="39">
        <f>E335*K334</f>
        <v>0</v>
      </c>
      <c r="L335" s="35"/>
    </row>
    <row r="336" spans="1:12" ht="15" customHeight="1" x14ac:dyDescent="0.25">
      <c r="A336" s="49">
        <v>55</v>
      </c>
      <c r="B336" s="49"/>
      <c r="C336" s="8" t="s">
        <v>3</v>
      </c>
      <c r="D336" s="2" t="s">
        <v>100</v>
      </c>
      <c r="E336" s="50" t="s">
        <v>93</v>
      </c>
      <c r="F336" s="51"/>
      <c r="G336" s="54" t="s">
        <v>78</v>
      </c>
      <c r="H336" s="43" t="s">
        <v>244</v>
      </c>
      <c r="I336" s="44"/>
      <c r="J336" s="44"/>
      <c r="K336" s="44"/>
      <c r="L336" s="45"/>
    </row>
    <row r="337" spans="1:12" ht="33.75" x14ac:dyDescent="0.25">
      <c r="A337" s="49"/>
      <c r="B337" s="49"/>
      <c r="C337" s="9" t="s">
        <v>4</v>
      </c>
      <c r="D337" s="18" t="s">
        <v>97</v>
      </c>
      <c r="E337" s="52"/>
      <c r="F337" s="53"/>
      <c r="G337" s="55"/>
      <c r="H337" s="41" t="s">
        <v>182</v>
      </c>
      <c r="I337" s="41"/>
      <c r="J337" s="41"/>
      <c r="K337" s="36">
        <v>0</v>
      </c>
      <c r="L337" s="33"/>
    </row>
    <row r="338" spans="1:12" ht="16.5" thickBot="1" x14ac:dyDescent="0.3">
      <c r="A338" s="49"/>
      <c r="B338" s="49"/>
      <c r="C338" s="9" t="s">
        <v>5</v>
      </c>
      <c r="D338" s="19" t="s">
        <v>83</v>
      </c>
      <c r="E338" s="57">
        <f>D341*E341</f>
        <v>121.875</v>
      </c>
      <c r="F338" s="58"/>
      <c r="G338" s="55"/>
      <c r="H338" s="111" t="s">
        <v>183</v>
      </c>
      <c r="I338" s="99"/>
      <c r="J338" s="100"/>
      <c r="K338" s="37">
        <v>0</v>
      </c>
      <c r="L338" s="34"/>
    </row>
    <row r="339" spans="1:12" x14ac:dyDescent="0.25">
      <c r="A339" s="49"/>
      <c r="B339" s="49"/>
      <c r="C339" s="9" t="s">
        <v>6</v>
      </c>
      <c r="D339" s="4" t="s">
        <v>81</v>
      </c>
      <c r="E339" s="50" t="s">
        <v>94</v>
      </c>
      <c r="F339" s="51"/>
      <c r="G339" s="55"/>
      <c r="H339" s="112" t="s">
        <v>184</v>
      </c>
      <c r="I339" s="102"/>
      <c r="J339" s="103"/>
      <c r="K339" s="38">
        <f>K337*K338/10000</f>
        <v>0</v>
      </c>
      <c r="L339" s="34"/>
    </row>
    <row r="340" spans="1:12" ht="24" x14ac:dyDescent="0.25">
      <c r="A340" s="49"/>
      <c r="B340" s="49"/>
      <c r="C340" s="23" t="s">
        <v>188</v>
      </c>
      <c r="D340" s="5">
        <v>0.08</v>
      </c>
      <c r="E340" s="52"/>
      <c r="F340" s="53"/>
      <c r="G340" s="55"/>
      <c r="H340" s="111" t="s">
        <v>185</v>
      </c>
      <c r="I340" s="99"/>
      <c r="J340" s="100"/>
      <c r="K340" s="38">
        <f>K339/D340</f>
        <v>0</v>
      </c>
      <c r="L340" s="34"/>
    </row>
    <row r="341" spans="1:12" ht="16.5" thickBot="1" x14ac:dyDescent="0.3">
      <c r="A341" s="49"/>
      <c r="B341" s="49"/>
      <c r="C341" s="9" t="s">
        <v>7</v>
      </c>
      <c r="D341" s="88">
        <f>1/D340</f>
        <v>12.5</v>
      </c>
      <c r="E341" s="59">
        <v>9.75</v>
      </c>
      <c r="F341" s="60"/>
      <c r="G341" s="56"/>
      <c r="H341" s="110" t="s">
        <v>186</v>
      </c>
      <c r="I341" s="105"/>
      <c r="J341" s="106"/>
      <c r="K341" s="39">
        <f>E341*K340</f>
        <v>0</v>
      </c>
      <c r="L341" s="35"/>
    </row>
    <row r="342" spans="1:12" ht="15" customHeight="1" x14ac:dyDescent="0.25">
      <c r="A342" s="49">
        <v>56</v>
      </c>
      <c r="B342" s="49"/>
      <c r="C342" s="8" t="s">
        <v>3</v>
      </c>
      <c r="D342" s="2" t="s">
        <v>84</v>
      </c>
      <c r="E342" s="50" t="s">
        <v>93</v>
      </c>
      <c r="F342" s="51"/>
      <c r="G342" s="54" t="s">
        <v>78</v>
      </c>
      <c r="H342" s="43" t="s">
        <v>245</v>
      </c>
      <c r="I342" s="44"/>
      <c r="J342" s="44"/>
      <c r="K342" s="44"/>
      <c r="L342" s="45"/>
    </row>
    <row r="343" spans="1:12" ht="33.75" x14ac:dyDescent="0.25">
      <c r="A343" s="49"/>
      <c r="B343" s="49"/>
      <c r="C343" s="9" t="s">
        <v>4</v>
      </c>
      <c r="D343" s="18" t="s">
        <v>85</v>
      </c>
      <c r="E343" s="52"/>
      <c r="F343" s="53"/>
      <c r="G343" s="55"/>
      <c r="H343" s="41" t="s">
        <v>182</v>
      </c>
      <c r="I343" s="41"/>
      <c r="J343" s="41"/>
      <c r="K343" s="36">
        <v>0</v>
      </c>
      <c r="L343" s="33"/>
    </row>
    <row r="344" spans="1:12" ht="16.5" thickBot="1" x14ac:dyDescent="0.3">
      <c r="A344" s="49"/>
      <c r="B344" s="49"/>
      <c r="C344" s="9" t="s">
        <v>5</v>
      </c>
      <c r="D344" s="19" t="s">
        <v>86</v>
      </c>
      <c r="E344" s="57">
        <f>D347*E347</f>
        <v>102.15053763440859</v>
      </c>
      <c r="F344" s="58"/>
      <c r="G344" s="55"/>
      <c r="H344" s="111" t="s">
        <v>183</v>
      </c>
      <c r="I344" s="99"/>
      <c r="J344" s="100"/>
      <c r="K344" s="37">
        <v>0</v>
      </c>
      <c r="L344" s="34"/>
    </row>
    <row r="345" spans="1:12" x14ac:dyDescent="0.25">
      <c r="A345" s="49"/>
      <c r="B345" s="49"/>
      <c r="C345" s="9" t="s">
        <v>6</v>
      </c>
      <c r="D345" s="4" t="s">
        <v>87</v>
      </c>
      <c r="E345" s="50" t="s">
        <v>94</v>
      </c>
      <c r="F345" s="51"/>
      <c r="G345" s="55"/>
      <c r="H345" s="112" t="s">
        <v>184</v>
      </c>
      <c r="I345" s="102"/>
      <c r="J345" s="103"/>
      <c r="K345" s="38">
        <f>K343*K344/10000</f>
        <v>0</v>
      </c>
      <c r="L345" s="34"/>
    </row>
    <row r="346" spans="1:12" ht="24" x14ac:dyDescent="0.25">
      <c r="A346" s="49"/>
      <c r="B346" s="49"/>
      <c r="C346" s="23" t="s">
        <v>188</v>
      </c>
      <c r="D346" s="5">
        <v>9.2999999999999999E-2</v>
      </c>
      <c r="E346" s="52"/>
      <c r="F346" s="53"/>
      <c r="G346" s="55"/>
      <c r="H346" s="111" t="s">
        <v>185</v>
      </c>
      <c r="I346" s="99"/>
      <c r="J346" s="100"/>
      <c r="K346" s="38">
        <f>K345/D346</f>
        <v>0</v>
      </c>
      <c r="L346" s="34"/>
    </row>
    <row r="347" spans="1:12" ht="16.5" thickBot="1" x14ac:dyDescent="0.3">
      <c r="A347" s="49"/>
      <c r="B347" s="49"/>
      <c r="C347" s="9" t="s">
        <v>7</v>
      </c>
      <c r="D347" s="88">
        <f>1/D346</f>
        <v>10.75268817204301</v>
      </c>
      <c r="E347" s="59">
        <v>9.5</v>
      </c>
      <c r="F347" s="60"/>
      <c r="G347" s="56"/>
      <c r="H347" s="110" t="s">
        <v>186</v>
      </c>
      <c r="I347" s="105"/>
      <c r="J347" s="106"/>
      <c r="K347" s="39">
        <f>E347*K346</f>
        <v>0</v>
      </c>
      <c r="L347" s="35"/>
    </row>
    <row r="348" spans="1:12" ht="15" customHeight="1" x14ac:dyDescent="0.25">
      <c r="A348" s="49">
        <v>57</v>
      </c>
      <c r="B348" s="49"/>
      <c r="C348" s="8" t="s">
        <v>3</v>
      </c>
      <c r="D348" s="2" t="s">
        <v>108</v>
      </c>
      <c r="E348" s="50" t="s">
        <v>93</v>
      </c>
      <c r="F348" s="51"/>
      <c r="G348" s="54" t="s">
        <v>78</v>
      </c>
      <c r="H348" s="43" t="s">
        <v>246</v>
      </c>
      <c r="I348" s="44"/>
      <c r="J348" s="44"/>
      <c r="K348" s="44"/>
      <c r="L348" s="45"/>
    </row>
    <row r="349" spans="1:12" ht="22.5" x14ac:dyDescent="0.25">
      <c r="A349" s="49"/>
      <c r="B349" s="49"/>
      <c r="C349" s="9" t="s">
        <v>4</v>
      </c>
      <c r="D349" s="18" t="s">
        <v>105</v>
      </c>
      <c r="E349" s="52"/>
      <c r="F349" s="53"/>
      <c r="G349" s="55"/>
      <c r="H349" s="41" t="s">
        <v>182</v>
      </c>
      <c r="I349" s="41"/>
      <c r="J349" s="41"/>
      <c r="K349" s="36">
        <v>0</v>
      </c>
      <c r="L349" s="33"/>
    </row>
    <row r="350" spans="1:12" ht="16.5" thickBot="1" x14ac:dyDescent="0.3">
      <c r="A350" s="49"/>
      <c r="B350" s="49"/>
      <c r="C350" s="9" t="s">
        <v>5</v>
      </c>
      <c r="D350" s="19" t="s">
        <v>86</v>
      </c>
      <c r="E350" s="57">
        <f>D353*E353</f>
        <v>117.20430107526882</v>
      </c>
      <c r="F350" s="58"/>
      <c r="G350" s="55"/>
      <c r="H350" s="111" t="s">
        <v>183</v>
      </c>
      <c r="I350" s="99"/>
      <c r="J350" s="100"/>
      <c r="K350" s="37">
        <v>0</v>
      </c>
      <c r="L350" s="34"/>
    </row>
    <row r="351" spans="1:12" x14ac:dyDescent="0.25">
      <c r="A351" s="49"/>
      <c r="B351" s="49"/>
      <c r="C351" s="9" t="s">
        <v>6</v>
      </c>
      <c r="D351" s="4" t="s">
        <v>87</v>
      </c>
      <c r="E351" s="50" t="s">
        <v>94</v>
      </c>
      <c r="F351" s="51"/>
      <c r="G351" s="55"/>
      <c r="H351" s="112" t="s">
        <v>184</v>
      </c>
      <c r="I351" s="102"/>
      <c r="J351" s="103"/>
      <c r="K351" s="38">
        <f>K349*K350/10000</f>
        <v>0</v>
      </c>
      <c r="L351" s="34"/>
    </row>
    <row r="352" spans="1:12" ht="24" x14ac:dyDescent="0.25">
      <c r="A352" s="49"/>
      <c r="B352" s="49"/>
      <c r="C352" s="23" t="s">
        <v>188</v>
      </c>
      <c r="D352" s="5">
        <v>9.2999999999999999E-2</v>
      </c>
      <c r="E352" s="52"/>
      <c r="F352" s="53"/>
      <c r="G352" s="55"/>
      <c r="H352" s="111" t="s">
        <v>185</v>
      </c>
      <c r="I352" s="99"/>
      <c r="J352" s="100"/>
      <c r="K352" s="38">
        <f>K351/D352</f>
        <v>0</v>
      </c>
      <c r="L352" s="34"/>
    </row>
    <row r="353" spans="1:12" ht="16.5" thickBot="1" x14ac:dyDescent="0.3">
      <c r="A353" s="49"/>
      <c r="B353" s="49"/>
      <c r="C353" s="9" t="s">
        <v>7</v>
      </c>
      <c r="D353" s="88">
        <f>1/D352</f>
        <v>10.75268817204301</v>
      </c>
      <c r="E353" s="59">
        <v>10.9</v>
      </c>
      <c r="F353" s="60"/>
      <c r="G353" s="56"/>
      <c r="H353" s="110" t="s">
        <v>186</v>
      </c>
      <c r="I353" s="105"/>
      <c r="J353" s="106"/>
      <c r="K353" s="39">
        <f>E353*K352</f>
        <v>0</v>
      </c>
      <c r="L353" s="35"/>
    </row>
    <row r="354" spans="1:12" ht="15" customHeight="1" x14ac:dyDescent="0.25">
      <c r="A354" s="49">
        <v>58</v>
      </c>
      <c r="B354" s="61"/>
      <c r="C354" s="8" t="s">
        <v>3</v>
      </c>
      <c r="D354" s="2" t="s">
        <v>89</v>
      </c>
      <c r="E354" s="50" t="s">
        <v>93</v>
      </c>
      <c r="F354" s="51"/>
      <c r="G354" s="54" t="s">
        <v>78</v>
      </c>
      <c r="H354" s="43" t="s">
        <v>247</v>
      </c>
      <c r="I354" s="44"/>
      <c r="J354" s="44"/>
      <c r="K354" s="44"/>
      <c r="L354" s="45"/>
    </row>
    <row r="355" spans="1:12" ht="33.75" x14ac:dyDescent="0.25">
      <c r="A355" s="49"/>
      <c r="B355" s="61"/>
      <c r="C355" s="9" t="s">
        <v>4</v>
      </c>
      <c r="D355" s="18" t="s">
        <v>85</v>
      </c>
      <c r="E355" s="52"/>
      <c r="F355" s="53"/>
      <c r="G355" s="55"/>
      <c r="H355" s="41" t="s">
        <v>182</v>
      </c>
      <c r="I355" s="41"/>
      <c r="J355" s="41"/>
      <c r="K355" s="36">
        <v>0</v>
      </c>
      <c r="L355" s="33"/>
    </row>
    <row r="356" spans="1:12" ht="16.5" thickBot="1" x14ac:dyDescent="0.3">
      <c r="A356" s="49"/>
      <c r="B356" s="61"/>
      <c r="C356" s="9" t="s">
        <v>5</v>
      </c>
      <c r="D356" s="19" t="s">
        <v>90</v>
      </c>
      <c r="E356" s="57">
        <f>D359*E359</f>
        <v>130.73529411764707</v>
      </c>
      <c r="F356" s="58"/>
      <c r="G356" s="55"/>
      <c r="H356" s="111" t="s">
        <v>183</v>
      </c>
      <c r="I356" s="99"/>
      <c r="J356" s="100"/>
      <c r="K356" s="37">
        <v>0</v>
      </c>
      <c r="L356" s="34"/>
    </row>
    <row r="357" spans="1:12" x14ac:dyDescent="0.25">
      <c r="A357" s="49"/>
      <c r="B357" s="61"/>
      <c r="C357" s="9" t="s">
        <v>6</v>
      </c>
      <c r="D357" s="4" t="s">
        <v>123</v>
      </c>
      <c r="E357" s="50" t="s">
        <v>94</v>
      </c>
      <c r="F357" s="51"/>
      <c r="G357" s="55"/>
      <c r="H357" s="112" t="s">
        <v>184</v>
      </c>
      <c r="I357" s="102"/>
      <c r="J357" s="103"/>
      <c r="K357" s="38">
        <f>K355*K356/10000</f>
        <v>0</v>
      </c>
      <c r="L357" s="34"/>
    </row>
    <row r="358" spans="1:12" ht="24" x14ac:dyDescent="0.25">
      <c r="A358" s="49"/>
      <c r="B358" s="61"/>
      <c r="C358" s="23" t="s">
        <v>188</v>
      </c>
      <c r="D358" s="5">
        <v>6.8000000000000005E-2</v>
      </c>
      <c r="E358" s="52"/>
      <c r="F358" s="53"/>
      <c r="G358" s="55"/>
      <c r="H358" s="111" t="s">
        <v>185</v>
      </c>
      <c r="I358" s="99"/>
      <c r="J358" s="100"/>
      <c r="K358" s="38">
        <f>K357/D358</f>
        <v>0</v>
      </c>
      <c r="L358" s="34"/>
    </row>
    <row r="359" spans="1:12" ht="16.5" thickBot="1" x14ac:dyDescent="0.3">
      <c r="A359" s="49"/>
      <c r="B359" s="84"/>
      <c r="C359" s="20" t="s">
        <v>7</v>
      </c>
      <c r="D359" s="88">
        <f>1/D358</f>
        <v>14.705882352941176</v>
      </c>
      <c r="E359" s="59">
        <v>8.89</v>
      </c>
      <c r="F359" s="60"/>
      <c r="G359" s="55"/>
      <c r="H359" s="110" t="s">
        <v>186</v>
      </c>
      <c r="I359" s="105"/>
      <c r="J359" s="106"/>
      <c r="K359" s="39">
        <f>E359*K358</f>
        <v>0</v>
      </c>
      <c r="L359" s="34"/>
    </row>
    <row r="360" spans="1:12" ht="15" customHeight="1" x14ac:dyDescent="0.25">
      <c r="A360" s="49">
        <v>58</v>
      </c>
      <c r="B360" s="61"/>
      <c r="C360" s="22" t="s">
        <v>3</v>
      </c>
      <c r="D360" s="2" t="s">
        <v>257</v>
      </c>
      <c r="E360" s="50" t="s">
        <v>93</v>
      </c>
      <c r="F360" s="89"/>
      <c r="G360" s="96"/>
      <c r="H360" s="43" t="s">
        <v>258</v>
      </c>
      <c r="I360" s="44"/>
      <c r="J360" s="44"/>
      <c r="K360" s="44"/>
      <c r="L360" s="45"/>
    </row>
    <row r="361" spans="1:12" ht="15.75" x14ac:dyDescent="0.25">
      <c r="A361" s="49"/>
      <c r="B361" s="61"/>
      <c r="C361" s="9" t="s">
        <v>4</v>
      </c>
      <c r="D361" s="18" t="s">
        <v>129</v>
      </c>
      <c r="E361" s="52"/>
      <c r="F361" s="90"/>
      <c r="G361" s="96"/>
      <c r="H361" s="41" t="s">
        <v>182</v>
      </c>
      <c r="I361" s="41"/>
      <c r="J361" s="41"/>
      <c r="K361" s="36">
        <v>0</v>
      </c>
      <c r="L361" s="33"/>
    </row>
    <row r="362" spans="1:12" ht="16.5" thickBot="1" x14ac:dyDescent="0.3">
      <c r="A362" s="49"/>
      <c r="B362" s="61"/>
      <c r="C362" s="9" t="s">
        <v>5</v>
      </c>
      <c r="D362" s="19" t="s">
        <v>90</v>
      </c>
      <c r="E362" s="57">
        <f>D365*E365</f>
        <v>130.68299999999999</v>
      </c>
      <c r="F362" s="91"/>
      <c r="G362" s="96"/>
      <c r="H362" s="98" t="s">
        <v>183</v>
      </c>
      <c r="I362" s="99"/>
      <c r="J362" s="100"/>
      <c r="K362" s="37">
        <v>0</v>
      </c>
      <c r="L362" s="34"/>
    </row>
    <row r="363" spans="1:12" x14ac:dyDescent="0.25">
      <c r="A363" s="49"/>
      <c r="B363" s="61"/>
      <c r="C363" s="9" t="s">
        <v>6</v>
      </c>
      <c r="D363" s="4" t="s">
        <v>123</v>
      </c>
      <c r="E363" s="50" t="s">
        <v>94</v>
      </c>
      <c r="F363" s="89"/>
      <c r="G363" s="96"/>
      <c r="H363" s="101" t="s">
        <v>184</v>
      </c>
      <c r="I363" s="102"/>
      <c r="J363" s="103"/>
      <c r="K363" s="38">
        <f>K361*K362/10000</f>
        <v>0</v>
      </c>
      <c r="L363" s="34"/>
    </row>
    <row r="364" spans="1:12" ht="38.25" x14ac:dyDescent="0.25">
      <c r="A364" s="49"/>
      <c r="B364" s="61"/>
      <c r="C364" s="10" t="s">
        <v>188</v>
      </c>
      <c r="D364" s="5">
        <v>6.8000000000000005E-2</v>
      </c>
      <c r="E364" s="52"/>
      <c r="F364" s="90"/>
      <c r="G364" s="96"/>
      <c r="H364" s="98" t="s">
        <v>185</v>
      </c>
      <c r="I364" s="99"/>
      <c r="J364" s="100"/>
      <c r="K364" s="38">
        <f>K363/D364</f>
        <v>0</v>
      </c>
      <c r="L364" s="34"/>
    </row>
    <row r="365" spans="1:12" ht="15.75" x14ac:dyDescent="0.25">
      <c r="A365" s="49"/>
      <c r="B365" s="84"/>
      <c r="C365" s="20" t="s">
        <v>7</v>
      </c>
      <c r="D365" s="21">
        <v>14.7</v>
      </c>
      <c r="E365" s="59">
        <v>8.89</v>
      </c>
      <c r="F365" s="92"/>
      <c r="G365" s="96"/>
      <c r="H365" s="107" t="s">
        <v>186</v>
      </c>
      <c r="I365" s="108"/>
      <c r="J365" s="109"/>
      <c r="K365" s="39">
        <f>E365*K364</f>
        <v>0</v>
      </c>
      <c r="L365" s="34"/>
    </row>
    <row r="366" spans="1:12" ht="15" customHeight="1" x14ac:dyDescent="0.25">
      <c r="A366" s="49">
        <v>59</v>
      </c>
      <c r="B366" s="61"/>
      <c r="C366" s="22" t="s">
        <v>3</v>
      </c>
      <c r="D366" s="4" t="s">
        <v>127</v>
      </c>
      <c r="E366" s="62" t="s">
        <v>93</v>
      </c>
      <c r="F366" s="63"/>
      <c r="G366" s="65"/>
      <c r="H366" s="93" t="s">
        <v>248</v>
      </c>
      <c r="I366" s="94"/>
      <c r="J366" s="94"/>
      <c r="K366" s="94"/>
      <c r="L366" s="95"/>
    </row>
    <row r="367" spans="1:12" ht="22.5" x14ac:dyDescent="0.25">
      <c r="A367" s="49"/>
      <c r="B367" s="61"/>
      <c r="C367" s="9" t="s">
        <v>4</v>
      </c>
      <c r="D367" s="18" t="s">
        <v>124</v>
      </c>
      <c r="E367" s="52"/>
      <c r="F367" s="53"/>
      <c r="G367" s="65"/>
      <c r="H367" s="41" t="s">
        <v>182</v>
      </c>
      <c r="I367" s="41"/>
      <c r="J367" s="41"/>
      <c r="K367" s="36">
        <v>0</v>
      </c>
      <c r="L367" s="33"/>
    </row>
    <row r="368" spans="1:12" ht="16.5" thickBot="1" x14ac:dyDescent="0.3">
      <c r="A368" s="49"/>
      <c r="B368" s="61"/>
      <c r="C368" s="9" t="s">
        <v>5</v>
      </c>
      <c r="D368" s="19" t="s">
        <v>125</v>
      </c>
      <c r="E368" s="57">
        <f>D371*E371</f>
        <v>137.81609195402299</v>
      </c>
      <c r="F368" s="58"/>
      <c r="G368" s="65"/>
      <c r="H368" s="98" t="s">
        <v>183</v>
      </c>
      <c r="I368" s="99"/>
      <c r="J368" s="100"/>
      <c r="K368" s="37">
        <v>0</v>
      </c>
      <c r="L368" s="34"/>
    </row>
    <row r="369" spans="1:12" x14ac:dyDescent="0.25">
      <c r="A369" s="49"/>
      <c r="B369" s="61"/>
      <c r="C369" s="9" t="s">
        <v>6</v>
      </c>
      <c r="D369" s="4" t="s">
        <v>126</v>
      </c>
      <c r="E369" s="50" t="s">
        <v>94</v>
      </c>
      <c r="F369" s="51"/>
      <c r="G369" s="65"/>
      <c r="H369" s="101" t="s">
        <v>184</v>
      </c>
      <c r="I369" s="102"/>
      <c r="J369" s="103"/>
      <c r="K369" s="38">
        <f>K367*K368/10000</f>
        <v>0</v>
      </c>
      <c r="L369" s="34"/>
    </row>
    <row r="370" spans="1:12" ht="24" x14ac:dyDescent="0.25">
      <c r="A370" s="49"/>
      <c r="B370" s="61"/>
      <c r="C370" s="23" t="s">
        <v>188</v>
      </c>
      <c r="D370" s="5">
        <v>8.6999999999999994E-2</v>
      </c>
      <c r="E370" s="52"/>
      <c r="F370" s="53"/>
      <c r="G370" s="65"/>
      <c r="H370" s="98" t="s">
        <v>185</v>
      </c>
      <c r="I370" s="99"/>
      <c r="J370" s="100"/>
      <c r="K370" s="38">
        <f>K369/D370</f>
        <v>0</v>
      </c>
      <c r="L370" s="34"/>
    </row>
    <row r="371" spans="1:12" ht="16.5" thickBot="1" x14ac:dyDescent="0.3">
      <c r="A371" s="49"/>
      <c r="B371" s="61"/>
      <c r="C371" s="9" t="s">
        <v>7</v>
      </c>
      <c r="D371" s="88">
        <f>1/D370</f>
        <v>11.494252873563219</v>
      </c>
      <c r="E371" s="59">
        <v>11.99</v>
      </c>
      <c r="F371" s="60"/>
      <c r="G371" s="66"/>
      <c r="H371" s="104" t="s">
        <v>186</v>
      </c>
      <c r="I371" s="105"/>
      <c r="J371" s="106"/>
      <c r="K371" s="39">
        <f>E371*K370</f>
        <v>0</v>
      </c>
      <c r="L371" s="35"/>
    </row>
    <row r="372" spans="1:12" ht="15" customHeight="1" x14ac:dyDescent="0.25">
      <c r="A372" s="49">
        <v>60</v>
      </c>
      <c r="B372" s="61"/>
      <c r="C372" s="22" t="s">
        <v>3</v>
      </c>
      <c r="D372" s="4" t="s">
        <v>128</v>
      </c>
      <c r="E372" s="62" t="s">
        <v>93</v>
      </c>
      <c r="F372" s="63"/>
      <c r="G372" s="64"/>
      <c r="H372" s="43" t="s">
        <v>249</v>
      </c>
      <c r="I372" s="44"/>
      <c r="J372" s="44"/>
      <c r="K372" s="44"/>
      <c r="L372" s="45"/>
    </row>
    <row r="373" spans="1:12" ht="22.5" x14ac:dyDescent="0.25">
      <c r="A373" s="49"/>
      <c r="B373" s="61"/>
      <c r="C373" s="9" t="s">
        <v>4</v>
      </c>
      <c r="D373" s="18" t="s">
        <v>151</v>
      </c>
      <c r="E373" s="52"/>
      <c r="F373" s="53"/>
      <c r="G373" s="65"/>
      <c r="H373" s="41" t="s">
        <v>182</v>
      </c>
      <c r="I373" s="41"/>
      <c r="J373" s="41"/>
      <c r="K373" s="36">
        <v>0</v>
      </c>
      <c r="L373" s="33"/>
    </row>
    <row r="374" spans="1:12" ht="16.5" thickBot="1" x14ac:dyDescent="0.3">
      <c r="A374" s="49"/>
      <c r="B374" s="61"/>
      <c r="C374" s="9" t="s">
        <v>5</v>
      </c>
      <c r="D374" s="19" t="s">
        <v>125</v>
      </c>
      <c r="E374" s="57">
        <f>D377*E377</f>
        <v>137.81609195402299</v>
      </c>
      <c r="F374" s="58"/>
      <c r="G374" s="65"/>
      <c r="H374" s="98" t="s">
        <v>183</v>
      </c>
      <c r="I374" s="99"/>
      <c r="J374" s="100"/>
      <c r="K374" s="37">
        <v>0</v>
      </c>
      <c r="L374" s="34"/>
    </row>
    <row r="375" spans="1:12" x14ac:dyDescent="0.25">
      <c r="A375" s="49"/>
      <c r="B375" s="61"/>
      <c r="C375" s="9" t="s">
        <v>6</v>
      </c>
      <c r="D375" s="4" t="s">
        <v>126</v>
      </c>
      <c r="E375" s="50" t="s">
        <v>94</v>
      </c>
      <c r="F375" s="51"/>
      <c r="G375" s="65"/>
      <c r="H375" s="101" t="s">
        <v>184</v>
      </c>
      <c r="I375" s="102"/>
      <c r="J375" s="103"/>
      <c r="K375" s="38">
        <f>K373*K374/10000</f>
        <v>0</v>
      </c>
      <c r="L375" s="34"/>
    </row>
    <row r="376" spans="1:12" ht="24" x14ac:dyDescent="0.25">
      <c r="A376" s="49"/>
      <c r="B376" s="61"/>
      <c r="C376" s="23" t="s">
        <v>188</v>
      </c>
      <c r="D376" s="5">
        <v>8.6999999999999994E-2</v>
      </c>
      <c r="E376" s="52"/>
      <c r="F376" s="53"/>
      <c r="G376" s="65"/>
      <c r="H376" s="98" t="s">
        <v>185</v>
      </c>
      <c r="I376" s="99"/>
      <c r="J376" s="100"/>
      <c r="K376" s="38">
        <f>K375/D376</f>
        <v>0</v>
      </c>
      <c r="L376" s="34"/>
    </row>
    <row r="377" spans="1:12" ht="16.5" thickBot="1" x14ac:dyDescent="0.3">
      <c r="A377" s="49"/>
      <c r="B377" s="61"/>
      <c r="C377" s="9" t="s">
        <v>7</v>
      </c>
      <c r="D377" s="88">
        <f>1/D376</f>
        <v>11.494252873563219</v>
      </c>
      <c r="E377" s="59">
        <v>11.99</v>
      </c>
      <c r="F377" s="60"/>
      <c r="G377" s="66"/>
      <c r="H377" s="104" t="s">
        <v>186</v>
      </c>
      <c r="I377" s="105"/>
      <c r="J377" s="106"/>
      <c r="K377" s="39">
        <f>E377*K376</f>
        <v>0</v>
      </c>
      <c r="L377" s="35"/>
    </row>
    <row r="378" spans="1:12" ht="15" customHeight="1" x14ac:dyDescent="0.25">
      <c r="A378" s="49">
        <v>61</v>
      </c>
      <c r="B378" s="61"/>
      <c r="C378" s="22" t="s">
        <v>3</v>
      </c>
      <c r="D378" s="4" t="s">
        <v>250</v>
      </c>
      <c r="E378" s="62" t="s">
        <v>93</v>
      </c>
      <c r="F378" s="63"/>
      <c r="G378" s="64"/>
      <c r="H378" s="43" t="s">
        <v>251</v>
      </c>
      <c r="I378" s="44"/>
      <c r="J378" s="44"/>
      <c r="K378" s="44"/>
      <c r="L378" s="45"/>
    </row>
    <row r="379" spans="1:12" ht="15.75" x14ac:dyDescent="0.25">
      <c r="A379" s="49"/>
      <c r="B379" s="61"/>
      <c r="C379" s="9" t="s">
        <v>4</v>
      </c>
      <c r="D379" s="18" t="s">
        <v>129</v>
      </c>
      <c r="E379" s="52"/>
      <c r="F379" s="53"/>
      <c r="G379" s="65"/>
      <c r="H379" s="41" t="s">
        <v>182</v>
      </c>
      <c r="I379" s="41"/>
      <c r="J379" s="41"/>
      <c r="K379" s="36">
        <v>0</v>
      </c>
      <c r="L379" s="33"/>
    </row>
    <row r="380" spans="1:12" ht="16.5" thickBot="1" x14ac:dyDescent="0.3">
      <c r="A380" s="49"/>
      <c r="B380" s="61"/>
      <c r="C380" s="9" t="s">
        <v>5</v>
      </c>
      <c r="D380" s="19" t="s">
        <v>134</v>
      </c>
      <c r="E380" s="57">
        <f>D383*E383</f>
        <v>112.375</v>
      </c>
      <c r="F380" s="58"/>
      <c r="G380" s="65"/>
      <c r="H380" s="98" t="s">
        <v>183</v>
      </c>
      <c r="I380" s="99"/>
      <c r="J380" s="100"/>
      <c r="K380" s="37">
        <v>0</v>
      </c>
      <c r="L380" s="34"/>
    </row>
    <row r="381" spans="1:12" ht="28.5" customHeight="1" x14ac:dyDescent="0.25">
      <c r="A381" s="49"/>
      <c r="B381" s="61"/>
      <c r="C381" s="42" t="s">
        <v>130</v>
      </c>
      <c r="D381" s="4" t="s">
        <v>131</v>
      </c>
      <c r="E381" s="50" t="s">
        <v>94</v>
      </c>
      <c r="F381" s="51"/>
      <c r="G381" s="65"/>
      <c r="H381" s="101" t="s">
        <v>184</v>
      </c>
      <c r="I381" s="102"/>
      <c r="J381" s="103"/>
      <c r="K381" s="38">
        <f>K379*K380/10000</f>
        <v>0</v>
      </c>
      <c r="L381" s="34"/>
    </row>
    <row r="382" spans="1:12" ht="24" x14ac:dyDescent="0.25">
      <c r="A382" s="49"/>
      <c r="B382" s="61"/>
      <c r="C382" s="23" t="s">
        <v>188</v>
      </c>
      <c r="D382" s="5">
        <v>0.08</v>
      </c>
      <c r="E382" s="52"/>
      <c r="F382" s="53"/>
      <c r="G382" s="65"/>
      <c r="H382" s="98" t="s">
        <v>185</v>
      </c>
      <c r="I382" s="99"/>
      <c r="J382" s="100"/>
      <c r="K382" s="38">
        <f>K381/D382</f>
        <v>0</v>
      </c>
      <c r="L382" s="34"/>
    </row>
    <row r="383" spans="1:12" ht="16.5" thickBot="1" x14ac:dyDescent="0.3">
      <c r="A383" s="49"/>
      <c r="B383" s="61"/>
      <c r="C383" s="9" t="s">
        <v>7</v>
      </c>
      <c r="D383" s="88">
        <f>1/D382</f>
        <v>12.5</v>
      </c>
      <c r="E383" s="59">
        <v>8.99</v>
      </c>
      <c r="F383" s="60"/>
      <c r="G383" s="66"/>
      <c r="H383" s="104" t="s">
        <v>186</v>
      </c>
      <c r="I383" s="105"/>
      <c r="J383" s="106"/>
      <c r="K383" s="39">
        <f>E383*K382</f>
        <v>0</v>
      </c>
      <c r="L383" s="35"/>
    </row>
    <row r="384" spans="1:12" ht="15" customHeight="1" x14ac:dyDescent="0.25">
      <c r="A384" s="49">
        <v>62</v>
      </c>
      <c r="B384" s="61"/>
      <c r="C384" s="22" t="s">
        <v>3</v>
      </c>
      <c r="D384" s="4" t="s">
        <v>132</v>
      </c>
      <c r="E384" s="62" t="s">
        <v>93</v>
      </c>
      <c r="F384" s="63"/>
      <c r="G384" s="64"/>
      <c r="H384" s="43" t="s">
        <v>252</v>
      </c>
      <c r="I384" s="44"/>
      <c r="J384" s="44"/>
      <c r="K384" s="44"/>
      <c r="L384" s="45"/>
    </row>
    <row r="385" spans="1:12" ht="15.75" x14ac:dyDescent="0.25">
      <c r="A385" s="49"/>
      <c r="B385" s="61"/>
      <c r="C385" s="9" t="s">
        <v>4</v>
      </c>
      <c r="D385" s="18" t="s">
        <v>129</v>
      </c>
      <c r="E385" s="52"/>
      <c r="F385" s="53"/>
      <c r="G385" s="65"/>
      <c r="H385" s="41" t="s">
        <v>182</v>
      </c>
      <c r="I385" s="41"/>
      <c r="J385" s="41"/>
      <c r="K385" s="36">
        <v>0</v>
      </c>
      <c r="L385" s="33"/>
    </row>
    <row r="386" spans="1:12" ht="16.5" thickBot="1" x14ac:dyDescent="0.3">
      <c r="A386" s="49"/>
      <c r="B386" s="61"/>
      <c r="C386" s="9" t="s">
        <v>5</v>
      </c>
      <c r="D386" s="19" t="s">
        <v>133</v>
      </c>
      <c r="E386" s="57">
        <f>D389*E389</f>
        <v>99.92307692307692</v>
      </c>
      <c r="F386" s="58"/>
      <c r="G386" s="65"/>
      <c r="H386" s="98" t="s">
        <v>183</v>
      </c>
      <c r="I386" s="99"/>
      <c r="J386" s="100"/>
      <c r="K386" s="37">
        <v>0</v>
      </c>
      <c r="L386" s="34"/>
    </row>
    <row r="387" spans="1:12" ht="21" customHeight="1" x14ac:dyDescent="0.25">
      <c r="A387" s="49"/>
      <c r="B387" s="61"/>
      <c r="C387" s="42" t="s">
        <v>130</v>
      </c>
      <c r="D387" s="4" t="s">
        <v>135</v>
      </c>
      <c r="E387" s="50" t="s">
        <v>94</v>
      </c>
      <c r="F387" s="51"/>
      <c r="G387" s="65"/>
      <c r="H387" s="101" t="s">
        <v>184</v>
      </c>
      <c r="I387" s="102"/>
      <c r="J387" s="103"/>
      <c r="K387" s="38">
        <f>K385*K386/10000</f>
        <v>0</v>
      </c>
      <c r="L387" s="34"/>
    </row>
    <row r="388" spans="1:12" ht="24" x14ac:dyDescent="0.25">
      <c r="A388" s="49"/>
      <c r="B388" s="61"/>
      <c r="C388" s="23" t="s">
        <v>188</v>
      </c>
      <c r="D388" s="5">
        <v>0.13</v>
      </c>
      <c r="E388" s="52"/>
      <c r="F388" s="53"/>
      <c r="G388" s="65"/>
      <c r="H388" s="98" t="s">
        <v>185</v>
      </c>
      <c r="I388" s="99"/>
      <c r="J388" s="100"/>
      <c r="K388" s="38">
        <f>K387/D388</f>
        <v>0</v>
      </c>
      <c r="L388" s="34"/>
    </row>
    <row r="389" spans="1:12" ht="16.5" thickBot="1" x14ac:dyDescent="0.3">
      <c r="A389" s="49"/>
      <c r="B389" s="61"/>
      <c r="C389" s="9" t="s">
        <v>7</v>
      </c>
      <c r="D389" s="88">
        <f>1/D388</f>
        <v>7.6923076923076916</v>
      </c>
      <c r="E389" s="59">
        <v>12.99</v>
      </c>
      <c r="F389" s="60"/>
      <c r="G389" s="66"/>
      <c r="H389" s="104" t="s">
        <v>186</v>
      </c>
      <c r="I389" s="105"/>
      <c r="J389" s="106"/>
      <c r="K389" s="39">
        <f>E389*K388</f>
        <v>0</v>
      </c>
      <c r="L389" s="35"/>
    </row>
    <row r="390" spans="1:12" ht="15" customHeight="1" x14ac:dyDescent="0.25">
      <c r="A390" s="49">
        <v>63</v>
      </c>
      <c r="B390" s="61"/>
      <c r="C390" s="22" t="s">
        <v>3</v>
      </c>
      <c r="D390" s="4" t="s">
        <v>136</v>
      </c>
      <c r="E390" s="62" t="s">
        <v>93</v>
      </c>
      <c r="F390" s="63"/>
      <c r="G390" s="64"/>
      <c r="H390" s="43" t="s">
        <v>253</v>
      </c>
      <c r="I390" s="44"/>
      <c r="J390" s="44"/>
      <c r="K390" s="44"/>
      <c r="L390" s="45"/>
    </row>
    <row r="391" spans="1:12" ht="15.75" x14ac:dyDescent="0.25">
      <c r="A391" s="49"/>
      <c r="B391" s="61"/>
      <c r="C391" s="9" t="s">
        <v>4</v>
      </c>
      <c r="D391" s="18" t="s">
        <v>129</v>
      </c>
      <c r="E391" s="52"/>
      <c r="F391" s="53"/>
      <c r="G391" s="65"/>
      <c r="H391" s="41" t="s">
        <v>182</v>
      </c>
      <c r="I391" s="41"/>
      <c r="J391" s="41"/>
      <c r="K391" s="36">
        <v>0</v>
      </c>
      <c r="L391" s="33"/>
    </row>
    <row r="392" spans="1:12" ht="16.5" thickBot="1" x14ac:dyDescent="0.3">
      <c r="A392" s="49"/>
      <c r="B392" s="61"/>
      <c r="C392" s="9" t="s">
        <v>5</v>
      </c>
      <c r="D392" s="19"/>
      <c r="E392" s="57">
        <f>D395*E395</f>
        <v>112.375</v>
      </c>
      <c r="F392" s="58"/>
      <c r="G392" s="65"/>
      <c r="H392" s="98" t="s">
        <v>183</v>
      </c>
      <c r="I392" s="99"/>
      <c r="J392" s="100"/>
      <c r="K392" s="37">
        <v>0</v>
      </c>
      <c r="L392" s="34"/>
    </row>
    <row r="393" spans="1:12" ht="29.25" customHeight="1" x14ac:dyDescent="0.25">
      <c r="A393" s="49"/>
      <c r="B393" s="61"/>
      <c r="C393" s="23" t="s">
        <v>130</v>
      </c>
      <c r="D393" s="4" t="s">
        <v>137</v>
      </c>
      <c r="E393" s="50" t="s">
        <v>94</v>
      </c>
      <c r="F393" s="51"/>
      <c r="G393" s="65"/>
      <c r="H393" s="101" t="s">
        <v>184</v>
      </c>
      <c r="I393" s="102"/>
      <c r="J393" s="103"/>
      <c r="K393" s="38">
        <f>K391*K392/10000</f>
        <v>0</v>
      </c>
      <c r="L393" s="34"/>
    </row>
    <row r="394" spans="1:12" ht="24" x14ac:dyDescent="0.25">
      <c r="A394" s="49"/>
      <c r="B394" s="61"/>
      <c r="C394" s="23" t="s">
        <v>188</v>
      </c>
      <c r="D394" s="5">
        <v>0.08</v>
      </c>
      <c r="E394" s="52"/>
      <c r="F394" s="53"/>
      <c r="G394" s="65"/>
      <c r="H394" s="98" t="s">
        <v>185</v>
      </c>
      <c r="I394" s="99"/>
      <c r="J394" s="100"/>
      <c r="K394" s="38">
        <f>K393/D394</f>
        <v>0</v>
      </c>
      <c r="L394" s="34"/>
    </row>
    <row r="395" spans="1:12" ht="16.5" thickBot="1" x14ac:dyDescent="0.3">
      <c r="A395" s="49"/>
      <c r="B395" s="61"/>
      <c r="C395" s="9" t="s">
        <v>7</v>
      </c>
      <c r="D395" s="88">
        <f>1/D394</f>
        <v>12.5</v>
      </c>
      <c r="E395" s="59">
        <v>8.99</v>
      </c>
      <c r="F395" s="60"/>
      <c r="G395" s="66"/>
      <c r="H395" s="104" t="s">
        <v>186</v>
      </c>
      <c r="I395" s="105"/>
      <c r="J395" s="106"/>
      <c r="K395" s="39">
        <f>E395*K394</f>
        <v>0</v>
      </c>
      <c r="L395" s="35"/>
    </row>
    <row r="396" spans="1:12" ht="15" customHeight="1" x14ac:dyDescent="0.25">
      <c r="A396" s="49">
        <v>64</v>
      </c>
      <c r="B396" s="61"/>
      <c r="C396" s="22" t="s">
        <v>3</v>
      </c>
      <c r="D396" s="4" t="s">
        <v>152</v>
      </c>
      <c r="E396" s="62" t="s">
        <v>93</v>
      </c>
      <c r="F396" s="63"/>
      <c r="G396" s="64"/>
      <c r="H396" s="43" t="s">
        <v>254</v>
      </c>
      <c r="I396" s="44"/>
      <c r="J396" s="44"/>
      <c r="K396" s="44"/>
      <c r="L396" s="45"/>
    </row>
    <row r="397" spans="1:12" ht="15.75" x14ac:dyDescent="0.25">
      <c r="A397" s="49"/>
      <c r="B397" s="61"/>
      <c r="C397" s="9" t="s">
        <v>4</v>
      </c>
      <c r="D397" s="18" t="s">
        <v>129</v>
      </c>
      <c r="E397" s="52"/>
      <c r="F397" s="53"/>
      <c r="G397" s="65"/>
      <c r="H397" s="41" t="s">
        <v>182</v>
      </c>
      <c r="I397" s="41"/>
      <c r="J397" s="41"/>
      <c r="K397" s="36">
        <v>120</v>
      </c>
      <c r="L397" s="33"/>
    </row>
    <row r="398" spans="1:12" ht="16.5" thickBot="1" x14ac:dyDescent="0.3">
      <c r="A398" s="49"/>
      <c r="B398" s="61"/>
      <c r="C398" s="9" t="s">
        <v>5</v>
      </c>
      <c r="D398" s="19" t="s">
        <v>154</v>
      </c>
      <c r="E398" s="57">
        <f>D401*E401</f>
        <v>118.45238095238093</v>
      </c>
      <c r="F398" s="58"/>
      <c r="G398" s="65"/>
      <c r="H398" s="98" t="s">
        <v>183</v>
      </c>
      <c r="I398" s="99"/>
      <c r="J398" s="100"/>
      <c r="K398" s="37">
        <v>150</v>
      </c>
      <c r="L398" s="34"/>
    </row>
    <row r="399" spans="1:12" ht="28.5" customHeight="1" x14ac:dyDescent="0.25">
      <c r="A399" s="49"/>
      <c r="B399" s="61"/>
      <c r="C399" s="23" t="s">
        <v>130</v>
      </c>
      <c r="D399" s="4" t="s">
        <v>153</v>
      </c>
      <c r="E399" s="50" t="s">
        <v>94</v>
      </c>
      <c r="F399" s="51"/>
      <c r="G399" s="65"/>
      <c r="H399" s="101" t="s">
        <v>184</v>
      </c>
      <c r="I399" s="102"/>
      <c r="J399" s="103"/>
      <c r="K399" s="38">
        <f>K397*K398/10000</f>
        <v>1.8</v>
      </c>
      <c r="L399" s="34"/>
    </row>
    <row r="400" spans="1:12" ht="24" x14ac:dyDescent="0.25">
      <c r="A400" s="49"/>
      <c r="B400" s="61"/>
      <c r="C400" s="23" t="s">
        <v>188</v>
      </c>
      <c r="D400" s="5">
        <v>8.4000000000000005E-2</v>
      </c>
      <c r="E400" s="52"/>
      <c r="F400" s="53"/>
      <c r="G400" s="65"/>
      <c r="H400" s="98" t="s">
        <v>185</v>
      </c>
      <c r="I400" s="99"/>
      <c r="J400" s="100"/>
      <c r="K400" s="38">
        <f>K399/D400</f>
        <v>21.428571428571427</v>
      </c>
      <c r="L400" s="34"/>
    </row>
    <row r="401" spans="1:12" ht="16.5" thickBot="1" x14ac:dyDescent="0.3">
      <c r="A401" s="49"/>
      <c r="B401" s="61"/>
      <c r="C401" s="9" t="s">
        <v>7</v>
      </c>
      <c r="D401" s="88">
        <f>1/D400</f>
        <v>11.904761904761903</v>
      </c>
      <c r="E401" s="59">
        <v>9.9499999999999993</v>
      </c>
      <c r="F401" s="60"/>
      <c r="G401" s="66"/>
      <c r="H401" s="104" t="s">
        <v>186</v>
      </c>
      <c r="I401" s="105"/>
      <c r="J401" s="106"/>
      <c r="K401" s="39">
        <f>E401*K400</f>
        <v>213.21428571428569</v>
      </c>
      <c r="L401" s="35"/>
    </row>
    <row r="402" spans="1:12" ht="15" customHeight="1" x14ac:dyDescent="0.25">
      <c r="A402" s="49">
        <v>65</v>
      </c>
      <c r="B402" s="61"/>
      <c r="C402" s="22" t="s">
        <v>3</v>
      </c>
      <c r="D402" s="4" t="s">
        <v>155</v>
      </c>
      <c r="E402" s="62" t="s">
        <v>93</v>
      </c>
      <c r="F402" s="63"/>
      <c r="G402" s="64"/>
      <c r="H402" s="43" t="s">
        <v>255</v>
      </c>
      <c r="I402" s="44"/>
      <c r="J402" s="44"/>
      <c r="K402" s="44"/>
      <c r="L402" s="45"/>
    </row>
    <row r="403" spans="1:12" ht="22.5" x14ac:dyDescent="0.25">
      <c r="A403" s="49"/>
      <c r="B403" s="61"/>
      <c r="C403" s="9" t="s">
        <v>4</v>
      </c>
      <c r="D403" s="18" t="s">
        <v>156</v>
      </c>
      <c r="E403" s="52"/>
      <c r="F403" s="53"/>
      <c r="G403" s="65"/>
      <c r="H403" s="41" t="s">
        <v>182</v>
      </c>
      <c r="I403" s="41"/>
      <c r="J403" s="41"/>
      <c r="K403" s="36">
        <v>0</v>
      </c>
      <c r="L403" s="33"/>
    </row>
    <row r="404" spans="1:12" ht="16.5" thickBot="1" x14ac:dyDescent="0.3">
      <c r="A404" s="49"/>
      <c r="B404" s="61"/>
      <c r="C404" s="9" t="s">
        <v>5</v>
      </c>
      <c r="D404" s="19" t="s">
        <v>154</v>
      </c>
      <c r="E404" s="57">
        <f>D407*E407</f>
        <v>118.92857142857142</v>
      </c>
      <c r="F404" s="58"/>
      <c r="G404" s="65"/>
      <c r="H404" s="98" t="s">
        <v>183</v>
      </c>
      <c r="I404" s="99"/>
      <c r="J404" s="100"/>
      <c r="K404" s="37">
        <v>0</v>
      </c>
      <c r="L404" s="34"/>
    </row>
    <row r="405" spans="1:12" ht="29.25" customHeight="1" x14ac:dyDescent="0.25">
      <c r="A405" s="49"/>
      <c r="B405" s="61"/>
      <c r="C405" s="23" t="s">
        <v>130</v>
      </c>
      <c r="D405" s="4" t="s">
        <v>153</v>
      </c>
      <c r="E405" s="50" t="s">
        <v>94</v>
      </c>
      <c r="F405" s="51"/>
      <c r="G405" s="65"/>
      <c r="H405" s="101" t="s">
        <v>184</v>
      </c>
      <c r="I405" s="102"/>
      <c r="J405" s="103"/>
      <c r="K405" s="38">
        <f>K403*K404/10000</f>
        <v>0</v>
      </c>
      <c r="L405" s="34"/>
    </row>
    <row r="406" spans="1:12" ht="24" x14ac:dyDescent="0.25">
      <c r="A406" s="49"/>
      <c r="B406" s="61"/>
      <c r="C406" s="23" t="s">
        <v>188</v>
      </c>
      <c r="D406" s="5">
        <v>8.4000000000000005E-2</v>
      </c>
      <c r="E406" s="52"/>
      <c r="F406" s="53"/>
      <c r="G406" s="65"/>
      <c r="H406" s="98" t="s">
        <v>185</v>
      </c>
      <c r="I406" s="99"/>
      <c r="J406" s="100"/>
      <c r="K406" s="38">
        <f>K405/D406</f>
        <v>0</v>
      </c>
      <c r="L406" s="34"/>
    </row>
    <row r="407" spans="1:12" ht="16.5" thickBot="1" x14ac:dyDescent="0.3">
      <c r="A407" s="49"/>
      <c r="B407" s="61"/>
      <c r="C407" s="9" t="s">
        <v>7</v>
      </c>
      <c r="D407" s="88">
        <f>1/D406</f>
        <v>11.904761904761903</v>
      </c>
      <c r="E407" s="59">
        <v>9.99</v>
      </c>
      <c r="F407" s="60"/>
      <c r="G407" s="66"/>
      <c r="H407" s="98" t="s">
        <v>186</v>
      </c>
      <c r="I407" s="99"/>
      <c r="J407" s="100"/>
      <c r="K407" s="39">
        <f>E407*K406</f>
        <v>0</v>
      </c>
      <c r="L407" s="35"/>
    </row>
    <row r="408" spans="1:12" x14ac:dyDescent="0.25">
      <c r="A408" s="14"/>
      <c r="B408" s="27"/>
      <c r="C408" s="15"/>
      <c r="D408" s="16"/>
      <c r="E408" s="24"/>
      <c r="F408" s="24"/>
      <c r="G408" s="28"/>
    </row>
    <row r="409" spans="1:12" ht="15.75" thickBot="1" x14ac:dyDescent="0.3">
      <c r="A409" s="14"/>
      <c r="B409" s="14"/>
      <c r="C409" s="15"/>
      <c r="D409" s="16"/>
      <c r="E409" s="24"/>
      <c r="F409" s="24"/>
      <c r="G409" s="17"/>
    </row>
    <row r="410" spans="1:12" ht="15" customHeight="1" x14ac:dyDescent="0.25">
      <c r="A410" s="67" t="s">
        <v>13</v>
      </c>
      <c r="B410" s="68"/>
      <c r="C410" s="68"/>
      <c r="D410" s="68"/>
      <c r="E410" s="68"/>
      <c r="F410" s="68"/>
      <c r="G410" s="69"/>
    </row>
    <row r="411" spans="1:12" x14ac:dyDescent="0.25">
      <c r="A411" s="70"/>
      <c r="B411" s="71"/>
      <c r="C411" s="71"/>
      <c r="D411" s="71"/>
      <c r="E411" s="71"/>
      <c r="F411" s="71"/>
      <c r="G411" s="72"/>
    </row>
    <row r="412" spans="1:12" x14ac:dyDescent="0.25">
      <c r="A412" s="70"/>
      <c r="B412" s="71"/>
      <c r="C412" s="71"/>
      <c r="D412" s="71"/>
      <c r="E412" s="71"/>
      <c r="F412" s="71"/>
      <c r="G412" s="72"/>
    </row>
    <row r="413" spans="1:12" x14ac:dyDescent="0.25">
      <c r="A413" s="70"/>
      <c r="B413" s="71"/>
      <c r="C413" s="71"/>
      <c r="D413" s="71"/>
      <c r="E413" s="71"/>
      <c r="F413" s="71"/>
      <c r="G413" s="72"/>
    </row>
    <row r="414" spans="1:12" x14ac:dyDescent="0.25">
      <c r="A414" s="70"/>
      <c r="B414" s="71"/>
      <c r="C414" s="71"/>
      <c r="D414" s="71"/>
      <c r="E414" s="71"/>
      <c r="F414" s="71"/>
      <c r="G414" s="72"/>
    </row>
    <row r="415" spans="1:12" x14ac:dyDescent="0.25">
      <c r="A415" s="70"/>
      <c r="B415" s="71"/>
      <c r="C415" s="71"/>
      <c r="D415" s="71"/>
      <c r="E415" s="71"/>
      <c r="F415" s="71"/>
      <c r="G415" s="72"/>
    </row>
    <row r="416" spans="1:12" ht="15.75" thickBot="1" x14ac:dyDescent="0.3">
      <c r="A416" s="73"/>
      <c r="B416" s="74"/>
      <c r="C416" s="74"/>
      <c r="D416" s="74"/>
      <c r="E416" s="74"/>
      <c r="F416" s="74"/>
      <c r="G416" s="75"/>
    </row>
  </sheetData>
  <mergeCells count="809">
    <mergeCell ref="B360:B365"/>
    <mergeCell ref="E360:F361"/>
    <mergeCell ref="E362:F362"/>
    <mergeCell ref="E363:F364"/>
    <mergeCell ref="E365:F365"/>
    <mergeCell ref="H398:J398"/>
    <mergeCell ref="H399:J399"/>
    <mergeCell ref="H400:J400"/>
    <mergeCell ref="H401:J401"/>
    <mergeCell ref="H402:L402"/>
    <mergeCell ref="H404:J404"/>
    <mergeCell ref="H405:J405"/>
    <mergeCell ref="H406:J406"/>
    <mergeCell ref="H407:J407"/>
    <mergeCell ref="H387:J387"/>
    <mergeCell ref="H388:J388"/>
    <mergeCell ref="H389:J389"/>
    <mergeCell ref="H390:L390"/>
    <mergeCell ref="H392:J392"/>
    <mergeCell ref="H393:J393"/>
    <mergeCell ref="H394:J394"/>
    <mergeCell ref="H395:J395"/>
    <mergeCell ref="H396:L396"/>
    <mergeCell ref="H376:J376"/>
    <mergeCell ref="H377:J377"/>
    <mergeCell ref="H378:L378"/>
    <mergeCell ref="H380:J380"/>
    <mergeCell ref="H381:J381"/>
    <mergeCell ref="H382:J382"/>
    <mergeCell ref="H383:J383"/>
    <mergeCell ref="H384:L384"/>
    <mergeCell ref="H386:J386"/>
    <mergeCell ref="H359:J359"/>
    <mergeCell ref="H366:L366"/>
    <mergeCell ref="H368:J368"/>
    <mergeCell ref="H369:J369"/>
    <mergeCell ref="H370:J370"/>
    <mergeCell ref="H371:J371"/>
    <mergeCell ref="H372:L372"/>
    <mergeCell ref="H374:J374"/>
    <mergeCell ref="H375:J375"/>
    <mergeCell ref="H365:J365"/>
    <mergeCell ref="H364:J364"/>
    <mergeCell ref="H363:J363"/>
    <mergeCell ref="H362:J362"/>
    <mergeCell ref="H360:L360"/>
    <mergeCell ref="H348:L348"/>
    <mergeCell ref="H350:J350"/>
    <mergeCell ref="H351:J351"/>
    <mergeCell ref="H352:J352"/>
    <mergeCell ref="H353:J353"/>
    <mergeCell ref="H354:L354"/>
    <mergeCell ref="H356:J356"/>
    <mergeCell ref="H357:J357"/>
    <mergeCell ref="H358:J358"/>
    <mergeCell ref="H338:J338"/>
    <mergeCell ref="H339:J339"/>
    <mergeCell ref="H340:J340"/>
    <mergeCell ref="H341:J341"/>
    <mergeCell ref="H342:L342"/>
    <mergeCell ref="H344:J344"/>
    <mergeCell ref="H345:J345"/>
    <mergeCell ref="H346:J346"/>
    <mergeCell ref="H347:J347"/>
    <mergeCell ref="H327:J327"/>
    <mergeCell ref="H328:J328"/>
    <mergeCell ref="H329:J329"/>
    <mergeCell ref="H330:L330"/>
    <mergeCell ref="H332:J332"/>
    <mergeCell ref="H333:J333"/>
    <mergeCell ref="H334:J334"/>
    <mergeCell ref="H335:J335"/>
    <mergeCell ref="H336:L336"/>
    <mergeCell ref="H316:J316"/>
    <mergeCell ref="H317:J317"/>
    <mergeCell ref="H318:L318"/>
    <mergeCell ref="H320:J320"/>
    <mergeCell ref="H321:J321"/>
    <mergeCell ref="H322:J322"/>
    <mergeCell ref="H323:J323"/>
    <mergeCell ref="H324:L324"/>
    <mergeCell ref="H326:J326"/>
    <mergeCell ref="H305:J305"/>
    <mergeCell ref="H306:L306"/>
    <mergeCell ref="H308:J308"/>
    <mergeCell ref="H309:J309"/>
    <mergeCell ref="H310:J310"/>
    <mergeCell ref="H311:J311"/>
    <mergeCell ref="H312:L312"/>
    <mergeCell ref="H314:J314"/>
    <mergeCell ref="H315:J315"/>
    <mergeCell ref="H294:L294"/>
    <mergeCell ref="H296:J296"/>
    <mergeCell ref="H297:J297"/>
    <mergeCell ref="H298:J298"/>
    <mergeCell ref="H299:J299"/>
    <mergeCell ref="H300:L300"/>
    <mergeCell ref="H302:J302"/>
    <mergeCell ref="H303:J303"/>
    <mergeCell ref="H304:J304"/>
    <mergeCell ref="H284:J284"/>
    <mergeCell ref="H285:J285"/>
    <mergeCell ref="H286:J286"/>
    <mergeCell ref="H287:J287"/>
    <mergeCell ref="H288:L288"/>
    <mergeCell ref="H290:J290"/>
    <mergeCell ref="H291:J291"/>
    <mergeCell ref="H292:J292"/>
    <mergeCell ref="H293:J293"/>
    <mergeCell ref="H273:J273"/>
    <mergeCell ref="H274:J274"/>
    <mergeCell ref="H275:J275"/>
    <mergeCell ref="H276:L276"/>
    <mergeCell ref="H278:J278"/>
    <mergeCell ref="H279:J279"/>
    <mergeCell ref="H280:J280"/>
    <mergeCell ref="H281:J281"/>
    <mergeCell ref="H282:L282"/>
    <mergeCell ref="H262:J262"/>
    <mergeCell ref="H263:J263"/>
    <mergeCell ref="H264:L264"/>
    <mergeCell ref="H266:J266"/>
    <mergeCell ref="H267:J267"/>
    <mergeCell ref="H268:J268"/>
    <mergeCell ref="H269:J269"/>
    <mergeCell ref="H270:L270"/>
    <mergeCell ref="H272:J272"/>
    <mergeCell ref="H251:J251"/>
    <mergeCell ref="H252:L252"/>
    <mergeCell ref="H254:J254"/>
    <mergeCell ref="H255:J255"/>
    <mergeCell ref="H256:J256"/>
    <mergeCell ref="H257:J257"/>
    <mergeCell ref="H258:L258"/>
    <mergeCell ref="H260:J260"/>
    <mergeCell ref="H261:J261"/>
    <mergeCell ref="H240:L240"/>
    <mergeCell ref="H242:J242"/>
    <mergeCell ref="H243:J243"/>
    <mergeCell ref="H244:J244"/>
    <mergeCell ref="H245:J245"/>
    <mergeCell ref="H246:L246"/>
    <mergeCell ref="H248:J248"/>
    <mergeCell ref="H249:J249"/>
    <mergeCell ref="H250:J250"/>
    <mergeCell ref="H230:J230"/>
    <mergeCell ref="H231:J231"/>
    <mergeCell ref="H232:J232"/>
    <mergeCell ref="H233:J233"/>
    <mergeCell ref="H234:L234"/>
    <mergeCell ref="H236:J236"/>
    <mergeCell ref="H237:J237"/>
    <mergeCell ref="H238:J238"/>
    <mergeCell ref="H239:J239"/>
    <mergeCell ref="H219:J219"/>
    <mergeCell ref="H220:J220"/>
    <mergeCell ref="H221:J221"/>
    <mergeCell ref="H222:L222"/>
    <mergeCell ref="H224:J224"/>
    <mergeCell ref="H225:J225"/>
    <mergeCell ref="H226:J226"/>
    <mergeCell ref="H227:J227"/>
    <mergeCell ref="H228:L228"/>
    <mergeCell ref="H208:J208"/>
    <mergeCell ref="H209:J209"/>
    <mergeCell ref="H210:L210"/>
    <mergeCell ref="H212:J212"/>
    <mergeCell ref="H213:J213"/>
    <mergeCell ref="H214:J214"/>
    <mergeCell ref="H215:J215"/>
    <mergeCell ref="H216:L216"/>
    <mergeCell ref="H218:J218"/>
    <mergeCell ref="H197:J197"/>
    <mergeCell ref="H198:L198"/>
    <mergeCell ref="H200:J200"/>
    <mergeCell ref="H201:J201"/>
    <mergeCell ref="H202:J202"/>
    <mergeCell ref="H203:J203"/>
    <mergeCell ref="H204:L204"/>
    <mergeCell ref="H206:J206"/>
    <mergeCell ref="H207:J207"/>
    <mergeCell ref="H186:L186"/>
    <mergeCell ref="H188:J188"/>
    <mergeCell ref="H189:J189"/>
    <mergeCell ref="H190:J190"/>
    <mergeCell ref="H191:J191"/>
    <mergeCell ref="H192:L192"/>
    <mergeCell ref="H194:J194"/>
    <mergeCell ref="H195:J195"/>
    <mergeCell ref="H196:J196"/>
    <mergeCell ref="H176:J176"/>
    <mergeCell ref="H177:J177"/>
    <mergeCell ref="H178:J178"/>
    <mergeCell ref="H179:J179"/>
    <mergeCell ref="H180:L180"/>
    <mergeCell ref="H182:J182"/>
    <mergeCell ref="H183:J183"/>
    <mergeCell ref="H184:J184"/>
    <mergeCell ref="H185:J185"/>
    <mergeCell ref="H165:J165"/>
    <mergeCell ref="H166:J166"/>
    <mergeCell ref="H167:J167"/>
    <mergeCell ref="H168:L168"/>
    <mergeCell ref="H170:J170"/>
    <mergeCell ref="H171:J171"/>
    <mergeCell ref="H172:J172"/>
    <mergeCell ref="H173:J173"/>
    <mergeCell ref="H174:L174"/>
    <mergeCell ref="H154:J154"/>
    <mergeCell ref="H155:J155"/>
    <mergeCell ref="H156:L156"/>
    <mergeCell ref="H158:J158"/>
    <mergeCell ref="H159:J159"/>
    <mergeCell ref="H160:J160"/>
    <mergeCell ref="H161:J161"/>
    <mergeCell ref="H162:L162"/>
    <mergeCell ref="H164:J164"/>
    <mergeCell ref="H143:J143"/>
    <mergeCell ref="H144:L144"/>
    <mergeCell ref="H146:J146"/>
    <mergeCell ref="H147:J147"/>
    <mergeCell ref="H148:J148"/>
    <mergeCell ref="H149:J149"/>
    <mergeCell ref="H150:L150"/>
    <mergeCell ref="H152:J152"/>
    <mergeCell ref="H153:J153"/>
    <mergeCell ref="H132:L132"/>
    <mergeCell ref="H134:J134"/>
    <mergeCell ref="H135:J135"/>
    <mergeCell ref="H136:J136"/>
    <mergeCell ref="H137:J137"/>
    <mergeCell ref="H138:L138"/>
    <mergeCell ref="H140:J140"/>
    <mergeCell ref="H141:J141"/>
    <mergeCell ref="H142:J142"/>
    <mergeCell ref="H122:J122"/>
    <mergeCell ref="H123:J123"/>
    <mergeCell ref="H124:J124"/>
    <mergeCell ref="H125:J125"/>
    <mergeCell ref="H126:L126"/>
    <mergeCell ref="H128:J128"/>
    <mergeCell ref="H129:J129"/>
    <mergeCell ref="H130:J130"/>
    <mergeCell ref="H131:J131"/>
    <mergeCell ref="H111:J111"/>
    <mergeCell ref="H112:J112"/>
    <mergeCell ref="H113:J113"/>
    <mergeCell ref="H114:L114"/>
    <mergeCell ref="H116:J116"/>
    <mergeCell ref="H117:J117"/>
    <mergeCell ref="H118:J118"/>
    <mergeCell ref="H119:J119"/>
    <mergeCell ref="H120:L120"/>
    <mergeCell ref="H100:J100"/>
    <mergeCell ref="H101:J101"/>
    <mergeCell ref="H102:L102"/>
    <mergeCell ref="H104:J104"/>
    <mergeCell ref="H105:J105"/>
    <mergeCell ref="H106:J106"/>
    <mergeCell ref="H107:J107"/>
    <mergeCell ref="H108:L108"/>
    <mergeCell ref="H110:J110"/>
    <mergeCell ref="H89:J89"/>
    <mergeCell ref="H90:L90"/>
    <mergeCell ref="H92:J92"/>
    <mergeCell ref="H93:J93"/>
    <mergeCell ref="H94:J94"/>
    <mergeCell ref="H95:J95"/>
    <mergeCell ref="H96:L96"/>
    <mergeCell ref="H98:J98"/>
    <mergeCell ref="H99:J99"/>
    <mergeCell ref="H78:L78"/>
    <mergeCell ref="H80:J80"/>
    <mergeCell ref="H81:J81"/>
    <mergeCell ref="H82:J82"/>
    <mergeCell ref="H83:J83"/>
    <mergeCell ref="H84:L84"/>
    <mergeCell ref="H86:J86"/>
    <mergeCell ref="H87:J87"/>
    <mergeCell ref="H88:J88"/>
    <mergeCell ref="H68:J68"/>
    <mergeCell ref="H69:J69"/>
    <mergeCell ref="H70:J70"/>
    <mergeCell ref="H71:J71"/>
    <mergeCell ref="H72:L72"/>
    <mergeCell ref="H74:J74"/>
    <mergeCell ref="H75:J75"/>
    <mergeCell ref="H76:J76"/>
    <mergeCell ref="H77:J77"/>
    <mergeCell ref="H57:J57"/>
    <mergeCell ref="H58:J58"/>
    <mergeCell ref="H59:J59"/>
    <mergeCell ref="H60:L60"/>
    <mergeCell ref="H62:J62"/>
    <mergeCell ref="H63:J63"/>
    <mergeCell ref="H64:J64"/>
    <mergeCell ref="H65:J65"/>
    <mergeCell ref="H66:L66"/>
    <mergeCell ref="H46:J46"/>
    <mergeCell ref="H47:J47"/>
    <mergeCell ref="H48:L48"/>
    <mergeCell ref="H50:J50"/>
    <mergeCell ref="H51:J51"/>
    <mergeCell ref="H52:J52"/>
    <mergeCell ref="H53:J53"/>
    <mergeCell ref="H54:L54"/>
    <mergeCell ref="H56:J56"/>
    <mergeCell ref="H35:J35"/>
    <mergeCell ref="H36:L36"/>
    <mergeCell ref="H38:J38"/>
    <mergeCell ref="H39:J39"/>
    <mergeCell ref="H40:J40"/>
    <mergeCell ref="H41:J41"/>
    <mergeCell ref="H42:L42"/>
    <mergeCell ref="H44:J44"/>
    <mergeCell ref="H45:J45"/>
    <mergeCell ref="H24:L24"/>
    <mergeCell ref="H26:J26"/>
    <mergeCell ref="H27:J27"/>
    <mergeCell ref="H28:J28"/>
    <mergeCell ref="H29:J29"/>
    <mergeCell ref="H30:L30"/>
    <mergeCell ref="H32:J32"/>
    <mergeCell ref="H33:J33"/>
    <mergeCell ref="H34:J34"/>
    <mergeCell ref="E389:F389"/>
    <mergeCell ref="E366:F367"/>
    <mergeCell ref="E368:F368"/>
    <mergeCell ref="A366:A371"/>
    <mergeCell ref="B366:B371"/>
    <mergeCell ref="G366:G371"/>
    <mergeCell ref="E369:F370"/>
    <mergeCell ref="E371:F371"/>
    <mergeCell ref="E351:F352"/>
    <mergeCell ref="E353:F353"/>
    <mergeCell ref="A354:A359"/>
    <mergeCell ref="B354:B359"/>
    <mergeCell ref="G354:G359"/>
    <mergeCell ref="E359:F359"/>
    <mergeCell ref="E356:F356"/>
    <mergeCell ref="E357:F358"/>
    <mergeCell ref="A372:A377"/>
    <mergeCell ref="B372:B377"/>
    <mergeCell ref="E372:F373"/>
    <mergeCell ref="G372:G377"/>
    <mergeCell ref="E374:F374"/>
    <mergeCell ref="E375:F376"/>
    <mergeCell ref="E377:F377"/>
    <mergeCell ref="A360:A365"/>
    <mergeCell ref="B330:B335"/>
    <mergeCell ref="G330:G335"/>
    <mergeCell ref="E335:F335"/>
    <mergeCell ref="A342:A347"/>
    <mergeCell ref="B342:B347"/>
    <mergeCell ref="G342:G347"/>
    <mergeCell ref="E347:F347"/>
    <mergeCell ref="E354:F355"/>
    <mergeCell ref="A348:A353"/>
    <mergeCell ref="B348:B353"/>
    <mergeCell ref="E348:F349"/>
    <mergeCell ref="G348:G353"/>
    <mergeCell ref="E350:F350"/>
    <mergeCell ref="E345:F346"/>
    <mergeCell ref="E344:F344"/>
    <mergeCell ref="A336:A341"/>
    <mergeCell ref="B336:B341"/>
    <mergeCell ref="G336:G341"/>
    <mergeCell ref="A198:A203"/>
    <mergeCell ref="B198:B203"/>
    <mergeCell ref="E198:F199"/>
    <mergeCell ref="A390:A395"/>
    <mergeCell ref="B390:B395"/>
    <mergeCell ref="E390:F391"/>
    <mergeCell ref="G390:G395"/>
    <mergeCell ref="E392:F392"/>
    <mergeCell ref="E393:F394"/>
    <mergeCell ref="E395:F395"/>
    <mergeCell ref="A378:A383"/>
    <mergeCell ref="B378:B383"/>
    <mergeCell ref="E378:F379"/>
    <mergeCell ref="G378:G383"/>
    <mergeCell ref="E380:F380"/>
    <mergeCell ref="E381:F382"/>
    <mergeCell ref="E383:F383"/>
    <mergeCell ref="A384:A389"/>
    <mergeCell ref="B384:B389"/>
    <mergeCell ref="E384:F385"/>
    <mergeCell ref="G384:G389"/>
    <mergeCell ref="E386:F386"/>
    <mergeCell ref="E387:F388"/>
    <mergeCell ref="A330:A335"/>
    <mergeCell ref="A126:A131"/>
    <mergeCell ref="B126:B131"/>
    <mergeCell ref="G126:G131"/>
    <mergeCell ref="E131:F131"/>
    <mergeCell ref="A132:A137"/>
    <mergeCell ref="B132:B137"/>
    <mergeCell ref="G132:G137"/>
    <mergeCell ref="E143:F143"/>
    <mergeCell ref="A144:A149"/>
    <mergeCell ref="E144:F145"/>
    <mergeCell ref="E138:F139"/>
    <mergeCell ref="E140:F140"/>
    <mergeCell ref="E126:F127"/>
    <mergeCell ref="E128:F128"/>
    <mergeCell ref="E141:F142"/>
    <mergeCell ref="A60:A65"/>
    <mergeCell ref="B60:B65"/>
    <mergeCell ref="G60:G65"/>
    <mergeCell ref="E65:F65"/>
    <mergeCell ref="E60:F61"/>
    <mergeCell ref="E62:F62"/>
    <mergeCell ref="A120:A125"/>
    <mergeCell ref="B120:B125"/>
    <mergeCell ref="G120:G125"/>
    <mergeCell ref="E125:F125"/>
    <mergeCell ref="E72:F73"/>
    <mergeCell ref="E74:F74"/>
    <mergeCell ref="E75:F76"/>
    <mergeCell ref="E78:F79"/>
    <mergeCell ref="E80:F80"/>
    <mergeCell ref="E81:F82"/>
    <mergeCell ref="E84:F85"/>
    <mergeCell ref="E86:F86"/>
    <mergeCell ref="E87:F88"/>
    <mergeCell ref="E120:F121"/>
    <mergeCell ref="E122:F122"/>
    <mergeCell ref="E123:F124"/>
    <mergeCell ref="E89:F89"/>
    <mergeCell ref="A102:A107"/>
    <mergeCell ref="A54:A59"/>
    <mergeCell ref="B54:B59"/>
    <mergeCell ref="G54:G59"/>
    <mergeCell ref="E59:F59"/>
    <mergeCell ref="E48:F49"/>
    <mergeCell ref="E50:F50"/>
    <mergeCell ref="E51:F52"/>
    <mergeCell ref="E54:F55"/>
    <mergeCell ref="E56:F56"/>
    <mergeCell ref="E57:F58"/>
    <mergeCell ref="A42:A47"/>
    <mergeCell ref="B42:B47"/>
    <mergeCell ref="G42:G47"/>
    <mergeCell ref="E47:F47"/>
    <mergeCell ref="A48:A53"/>
    <mergeCell ref="B48:B53"/>
    <mergeCell ref="G48:G53"/>
    <mergeCell ref="E53:F53"/>
    <mergeCell ref="E14:F15"/>
    <mergeCell ref="E16:F16"/>
    <mergeCell ref="E18:F19"/>
    <mergeCell ref="E20:F20"/>
    <mergeCell ref="E21:F22"/>
    <mergeCell ref="E24:F25"/>
    <mergeCell ref="E26:F26"/>
    <mergeCell ref="E27:F28"/>
    <mergeCell ref="E30:F31"/>
    <mergeCell ref="E32:F32"/>
    <mergeCell ref="E33:F34"/>
    <mergeCell ref="E36:F37"/>
    <mergeCell ref="A36:A41"/>
    <mergeCell ref="B36:B41"/>
    <mergeCell ref="G36:G41"/>
    <mergeCell ref="E41:F41"/>
    <mergeCell ref="E1:G1"/>
    <mergeCell ref="A12:A17"/>
    <mergeCell ref="B12:B17"/>
    <mergeCell ref="C5:D5"/>
    <mergeCell ref="E17:F17"/>
    <mergeCell ref="G12:G17"/>
    <mergeCell ref="A18:A23"/>
    <mergeCell ref="B18:B23"/>
    <mergeCell ref="G18:G23"/>
    <mergeCell ref="E23:F23"/>
    <mergeCell ref="E12:F12"/>
    <mergeCell ref="A6:A11"/>
    <mergeCell ref="B6:B11"/>
    <mergeCell ref="E6:F6"/>
    <mergeCell ref="G6:G11"/>
    <mergeCell ref="E7:F7"/>
    <mergeCell ref="E8:F9"/>
    <mergeCell ref="E10:F10"/>
    <mergeCell ref="E11:F11"/>
    <mergeCell ref="A3:G4"/>
    <mergeCell ref="A24:A29"/>
    <mergeCell ref="B24:B29"/>
    <mergeCell ref="G24:G29"/>
    <mergeCell ref="E29:F29"/>
    <mergeCell ref="A30:A35"/>
    <mergeCell ref="B30:B35"/>
    <mergeCell ref="G30:G35"/>
    <mergeCell ref="E35:F35"/>
    <mergeCell ref="E13:F13"/>
    <mergeCell ref="A410:G416"/>
    <mergeCell ref="A66:A71"/>
    <mergeCell ref="B66:B71"/>
    <mergeCell ref="G66:G71"/>
    <mergeCell ref="E71:F71"/>
    <mergeCell ref="A72:A77"/>
    <mergeCell ref="B72:B77"/>
    <mergeCell ref="G72:G77"/>
    <mergeCell ref="E77:F77"/>
    <mergeCell ref="A78:A83"/>
    <mergeCell ref="B78:B83"/>
    <mergeCell ref="G78:G83"/>
    <mergeCell ref="E83:F83"/>
    <mergeCell ref="A84:A89"/>
    <mergeCell ref="B84:B89"/>
    <mergeCell ref="G84:G89"/>
    <mergeCell ref="A138:A143"/>
    <mergeCell ref="B138:B143"/>
    <mergeCell ref="G138:G143"/>
    <mergeCell ref="A168:A173"/>
    <mergeCell ref="A186:A191"/>
    <mergeCell ref="B186:B191"/>
    <mergeCell ref="B144:B149"/>
    <mergeCell ref="G144:G149"/>
    <mergeCell ref="A150:A155"/>
    <mergeCell ref="B150:B155"/>
    <mergeCell ref="G150:G155"/>
    <mergeCell ref="E155:F155"/>
    <mergeCell ref="A156:A161"/>
    <mergeCell ref="B156:B161"/>
    <mergeCell ref="G156:G161"/>
    <mergeCell ref="E161:F161"/>
    <mergeCell ref="E150:F151"/>
    <mergeCell ref="E152:F152"/>
    <mergeCell ref="E153:F154"/>
    <mergeCell ref="E156:F157"/>
    <mergeCell ref="E158:F158"/>
    <mergeCell ref="E159:F160"/>
    <mergeCell ref="A174:A179"/>
    <mergeCell ref="B174:B179"/>
    <mergeCell ref="A240:A245"/>
    <mergeCell ref="B240:B245"/>
    <mergeCell ref="G240:G245"/>
    <mergeCell ref="E245:F245"/>
    <mergeCell ref="A210:A215"/>
    <mergeCell ref="B210:B215"/>
    <mergeCell ref="G210:G215"/>
    <mergeCell ref="E215:F215"/>
    <mergeCell ref="A222:A227"/>
    <mergeCell ref="B222:B227"/>
    <mergeCell ref="G222:G227"/>
    <mergeCell ref="E227:F227"/>
    <mergeCell ref="E225:F226"/>
    <mergeCell ref="E234:F235"/>
    <mergeCell ref="E236:F236"/>
    <mergeCell ref="E237:F238"/>
    <mergeCell ref="E240:F241"/>
    <mergeCell ref="E242:F242"/>
    <mergeCell ref="G174:G179"/>
    <mergeCell ref="A228:A233"/>
    <mergeCell ref="E243:F244"/>
    <mergeCell ref="G234:G239"/>
    <mergeCell ref="A234:A239"/>
    <mergeCell ref="B234:B239"/>
    <mergeCell ref="E239:F239"/>
    <mergeCell ref="A180:A185"/>
    <mergeCell ref="B180:B185"/>
    <mergeCell ref="E180:F181"/>
    <mergeCell ref="E230:F230"/>
    <mergeCell ref="E231:F232"/>
    <mergeCell ref="E233:F233"/>
    <mergeCell ref="E182:F182"/>
    <mergeCell ref="E185:F185"/>
    <mergeCell ref="B216:B221"/>
    <mergeCell ref="E216:F217"/>
    <mergeCell ref="A216:A221"/>
    <mergeCell ref="E183:F184"/>
    <mergeCell ref="E218:F218"/>
    <mergeCell ref="E219:F220"/>
    <mergeCell ref="E221:F221"/>
    <mergeCell ref="E191:F191"/>
    <mergeCell ref="A192:A197"/>
    <mergeCell ref="B192:B197"/>
    <mergeCell ref="E197:F197"/>
    <mergeCell ref="E213:F214"/>
    <mergeCell ref="A204:A209"/>
    <mergeCell ref="G270:G275"/>
    <mergeCell ref="E275:F275"/>
    <mergeCell ref="E258:F259"/>
    <mergeCell ref="B168:B173"/>
    <mergeCell ref="E168:F169"/>
    <mergeCell ref="E224:F224"/>
    <mergeCell ref="E186:F187"/>
    <mergeCell ref="E188:F188"/>
    <mergeCell ref="B228:B233"/>
    <mergeCell ref="E228:F229"/>
    <mergeCell ref="G228:G233"/>
    <mergeCell ref="G168:G173"/>
    <mergeCell ref="E170:F170"/>
    <mergeCell ref="E171:F172"/>
    <mergeCell ref="E173:F173"/>
    <mergeCell ref="G216:G221"/>
    <mergeCell ref="G186:G191"/>
    <mergeCell ref="G192:G197"/>
    <mergeCell ref="G198:G203"/>
    <mergeCell ref="B204:B209"/>
    <mergeCell ref="G204:G209"/>
    <mergeCell ref="E206:F206"/>
    <mergeCell ref="E207:F208"/>
    <mergeCell ref="E209:F209"/>
    <mergeCell ref="G264:G269"/>
    <mergeCell ref="A246:A251"/>
    <mergeCell ref="B246:B251"/>
    <mergeCell ref="G246:G251"/>
    <mergeCell ref="E251:F251"/>
    <mergeCell ref="A252:A257"/>
    <mergeCell ref="B252:B257"/>
    <mergeCell ref="G252:G257"/>
    <mergeCell ref="E257:F257"/>
    <mergeCell ref="E246:F247"/>
    <mergeCell ref="E248:F248"/>
    <mergeCell ref="E249:F250"/>
    <mergeCell ref="E252:F253"/>
    <mergeCell ref="E254:F254"/>
    <mergeCell ref="E255:F256"/>
    <mergeCell ref="G258:G263"/>
    <mergeCell ref="E263:F263"/>
    <mergeCell ref="G276:G281"/>
    <mergeCell ref="E278:F278"/>
    <mergeCell ref="E279:F280"/>
    <mergeCell ref="E281:F281"/>
    <mergeCell ref="E285:F286"/>
    <mergeCell ref="G288:G293"/>
    <mergeCell ref="E293:F293"/>
    <mergeCell ref="E291:F292"/>
    <mergeCell ref="G282:G287"/>
    <mergeCell ref="E287:F287"/>
    <mergeCell ref="G294:G299"/>
    <mergeCell ref="E299:F299"/>
    <mergeCell ref="A300:A305"/>
    <mergeCell ref="G312:G317"/>
    <mergeCell ref="E317:F317"/>
    <mergeCell ref="E314:F314"/>
    <mergeCell ref="E315:F316"/>
    <mergeCell ref="A294:A299"/>
    <mergeCell ref="B294:B299"/>
    <mergeCell ref="E296:F296"/>
    <mergeCell ref="E297:F298"/>
    <mergeCell ref="E300:F301"/>
    <mergeCell ref="B300:B305"/>
    <mergeCell ref="E294:F295"/>
    <mergeCell ref="A306:A311"/>
    <mergeCell ref="G300:G305"/>
    <mergeCell ref="B306:B311"/>
    <mergeCell ref="G306:G311"/>
    <mergeCell ref="A312:A317"/>
    <mergeCell ref="B312:B317"/>
    <mergeCell ref="E303:F304"/>
    <mergeCell ref="E306:F307"/>
    <mergeCell ref="E308:F308"/>
    <mergeCell ref="E305:F305"/>
    <mergeCell ref="B288:B293"/>
    <mergeCell ref="E260:F260"/>
    <mergeCell ref="A264:A269"/>
    <mergeCell ref="B264:B269"/>
    <mergeCell ref="E264:F265"/>
    <mergeCell ref="E261:F262"/>
    <mergeCell ref="E270:F271"/>
    <mergeCell ref="E272:F272"/>
    <mergeCell ref="E273:F274"/>
    <mergeCell ref="E282:F283"/>
    <mergeCell ref="E284:F284"/>
    <mergeCell ref="A276:A281"/>
    <mergeCell ref="A258:A263"/>
    <mergeCell ref="B258:B263"/>
    <mergeCell ref="E288:F289"/>
    <mergeCell ref="E290:F290"/>
    <mergeCell ref="E266:F266"/>
    <mergeCell ref="E267:F268"/>
    <mergeCell ref="E269:F269"/>
    <mergeCell ref="A270:A275"/>
    <mergeCell ref="B270:B275"/>
    <mergeCell ref="A282:A287"/>
    <mergeCell ref="A288:A293"/>
    <mergeCell ref="B282:B287"/>
    <mergeCell ref="E338:F338"/>
    <mergeCell ref="E339:F340"/>
    <mergeCell ref="E341:F341"/>
    <mergeCell ref="E326:F326"/>
    <mergeCell ref="E327:F328"/>
    <mergeCell ref="E330:F331"/>
    <mergeCell ref="E332:F332"/>
    <mergeCell ref="E333:F334"/>
    <mergeCell ref="E38:F38"/>
    <mergeCell ref="E39:F40"/>
    <mergeCell ref="E42:F43"/>
    <mergeCell ref="E44:F44"/>
    <mergeCell ref="E45:F46"/>
    <mergeCell ref="E63:F64"/>
    <mergeCell ref="E66:F67"/>
    <mergeCell ref="E68:F68"/>
    <mergeCell ref="E69:F70"/>
    <mergeCell ref="E93:F94"/>
    <mergeCell ref="E95:F95"/>
    <mergeCell ref="A96:A101"/>
    <mergeCell ref="B96:B101"/>
    <mergeCell ref="E96:F97"/>
    <mergeCell ref="G96:G101"/>
    <mergeCell ref="E98:F98"/>
    <mergeCell ref="E99:F100"/>
    <mergeCell ref="E101:F101"/>
    <mergeCell ref="G180:G185"/>
    <mergeCell ref="E318:F319"/>
    <mergeCell ref="E302:F302"/>
    <mergeCell ref="A114:A119"/>
    <mergeCell ref="B114:B119"/>
    <mergeCell ref="A318:A323"/>
    <mergeCell ref="B318:B323"/>
    <mergeCell ref="G318:G323"/>
    <mergeCell ref="E323:F323"/>
    <mergeCell ref="E146:F146"/>
    <mergeCell ref="E147:F148"/>
    <mergeCell ref="E137:F137"/>
    <mergeCell ref="E129:F130"/>
    <mergeCell ref="E200:F200"/>
    <mergeCell ref="E201:F202"/>
    <mergeCell ref="E203:F203"/>
    <mergeCell ref="E189:F190"/>
    <mergeCell ref="E192:F193"/>
    <mergeCell ref="E194:F194"/>
    <mergeCell ref="E174:F175"/>
    <mergeCell ref="E149:F149"/>
    <mergeCell ref="E176:F176"/>
    <mergeCell ref="E177:F178"/>
    <mergeCell ref="E179:F179"/>
    <mergeCell ref="A402:A407"/>
    <mergeCell ref="B402:B407"/>
    <mergeCell ref="E402:F403"/>
    <mergeCell ref="G402:G407"/>
    <mergeCell ref="E404:F404"/>
    <mergeCell ref="E405:F406"/>
    <mergeCell ref="E407:F407"/>
    <mergeCell ref="A108:A113"/>
    <mergeCell ref="B108:B113"/>
    <mergeCell ref="E108:F109"/>
    <mergeCell ref="G108:G113"/>
    <mergeCell ref="E110:F110"/>
    <mergeCell ref="E111:F112"/>
    <mergeCell ref="E113:F113"/>
    <mergeCell ref="E114:F115"/>
    <mergeCell ref="G114:G119"/>
    <mergeCell ref="E116:F116"/>
    <mergeCell ref="E117:F118"/>
    <mergeCell ref="E119:F119"/>
    <mergeCell ref="B276:B281"/>
    <mergeCell ref="E276:F277"/>
    <mergeCell ref="E132:F133"/>
    <mergeCell ref="E134:F134"/>
    <mergeCell ref="E135:F136"/>
    <mergeCell ref="A396:A401"/>
    <mergeCell ref="B396:B401"/>
    <mergeCell ref="E396:F397"/>
    <mergeCell ref="G396:G401"/>
    <mergeCell ref="E398:F398"/>
    <mergeCell ref="E399:F400"/>
    <mergeCell ref="E401:F401"/>
    <mergeCell ref="E222:F223"/>
    <mergeCell ref="E195:F196"/>
    <mergeCell ref="E210:F211"/>
    <mergeCell ref="E212:F212"/>
    <mergeCell ref="E309:F310"/>
    <mergeCell ref="E312:F313"/>
    <mergeCell ref="E311:F311"/>
    <mergeCell ref="E342:F343"/>
    <mergeCell ref="E320:F320"/>
    <mergeCell ref="E321:F322"/>
    <mergeCell ref="A324:A329"/>
    <mergeCell ref="B324:B329"/>
    <mergeCell ref="G324:G329"/>
    <mergeCell ref="E329:F329"/>
    <mergeCell ref="E324:F325"/>
    <mergeCell ref="E204:F205"/>
    <mergeCell ref="E336:F337"/>
    <mergeCell ref="H9:J9"/>
    <mergeCell ref="H10:J10"/>
    <mergeCell ref="H6:L6"/>
    <mergeCell ref="H8:J8"/>
    <mergeCell ref="H11:J11"/>
    <mergeCell ref="H12:L12"/>
    <mergeCell ref="A162:A167"/>
    <mergeCell ref="B162:B167"/>
    <mergeCell ref="E162:F163"/>
    <mergeCell ref="G162:G167"/>
    <mergeCell ref="E164:F164"/>
    <mergeCell ref="E165:F166"/>
    <mergeCell ref="E167:F167"/>
    <mergeCell ref="B102:B107"/>
    <mergeCell ref="E102:F103"/>
    <mergeCell ref="G102:G107"/>
    <mergeCell ref="E104:F104"/>
    <mergeCell ref="E105:F106"/>
    <mergeCell ref="E107:F107"/>
    <mergeCell ref="A90:A95"/>
    <mergeCell ref="B90:B95"/>
    <mergeCell ref="E90:F91"/>
    <mergeCell ref="G90:G95"/>
    <mergeCell ref="E92:F92"/>
    <mergeCell ref="H14:J14"/>
    <mergeCell ref="H15:J15"/>
    <mergeCell ref="H16:J16"/>
    <mergeCell ref="H17:J17"/>
    <mergeCell ref="H18:L18"/>
    <mergeCell ref="H20:J20"/>
    <mergeCell ref="H21:J21"/>
    <mergeCell ref="H22:J22"/>
    <mergeCell ref="H23:J23"/>
  </mergeCells>
  <hyperlinks>
    <hyperlink ref="E1" r:id="rId1"/>
  </hyperlinks>
  <pageMargins left="0.7" right="0.7" top="0.75" bottom="0.75" header="0.3" footer="0.3"/>
  <pageSetup paperSize="9"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3"/>
  <sheetViews>
    <sheetView workbookViewId="0">
      <selection activeCell="A8" sqref="A8:B13"/>
    </sheetView>
  </sheetViews>
  <sheetFormatPr defaultRowHeight="15" x14ac:dyDescent="0.25"/>
  <sheetData>
    <row r="2" spans="1:13" x14ac:dyDescent="0.25">
      <c r="B2" t="s">
        <v>157</v>
      </c>
    </row>
    <row r="3" spans="1:13" x14ac:dyDescent="0.25">
      <c r="A3" s="22" t="s">
        <v>3</v>
      </c>
      <c r="B3" s="4" t="s">
        <v>152</v>
      </c>
      <c r="C3" s="4" t="s">
        <v>155</v>
      </c>
      <c r="D3" s="4" t="s">
        <v>158</v>
      </c>
      <c r="E3" s="4" t="s">
        <v>159</v>
      </c>
      <c r="F3" s="4" t="s">
        <v>160</v>
      </c>
      <c r="G3" s="4" t="s">
        <v>161</v>
      </c>
      <c r="H3" s="4" t="s">
        <v>162</v>
      </c>
      <c r="I3" s="4" t="s">
        <v>163</v>
      </c>
      <c r="J3" s="4" t="s">
        <v>164</v>
      </c>
      <c r="K3" s="4" t="s">
        <v>165</v>
      </c>
      <c r="L3" s="4" t="s">
        <v>166</v>
      </c>
      <c r="M3" s="4" t="s">
        <v>167</v>
      </c>
    </row>
    <row r="4" spans="1:13" ht="45" x14ac:dyDescent="0.25">
      <c r="A4" s="9" t="s">
        <v>4</v>
      </c>
      <c r="B4" s="29" t="s">
        <v>129</v>
      </c>
      <c r="C4" s="29" t="s">
        <v>156</v>
      </c>
      <c r="D4" s="30" t="s">
        <v>168</v>
      </c>
      <c r="E4" s="30" t="s">
        <v>169</v>
      </c>
      <c r="F4" s="31" t="s">
        <v>14</v>
      </c>
      <c r="G4" s="31" t="s">
        <v>170</v>
      </c>
      <c r="H4" s="30" t="s">
        <v>171</v>
      </c>
      <c r="I4" s="30" t="s">
        <v>172</v>
      </c>
      <c r="J4" s="31" t="s">
        <v>15</v>
      </c>
      <c r="K4" s="31" t="s">
        <v>173</v>
      </c>
      <c r="L4" s="30" t="s">
        <v>174</v>
      </c>
      <c r="M4" s="30" t="s">
        <v>175</v>
      </c>
    </row>
    <row r="5" spans="1:13" ht="30" x14ac:dyDescent="0.25">
      <c r="A5" s="31" t="s">
        <v>176</v>
      </c>
      <c r="B5" s="32">
        <v>9.9499999999999993</v>
      </c>
      <c r="C5" s="32">
        <v>10.5</v>
      </c>
      <c r="D5" s="32">
        <v>11</v>
      </c>
      <c r="E5" s="32">
        <v>11</v>
      </c>
      <c r="F5" s="32">
        <v>12.5</v>
      </c>
      <c r="G5" s="32">
        <v>11.5</v>
      </c>
      <c r="H5" s="32">
        <v>11.5</v>
      </c>
      <c r="I5" s="32">
        <v>12.5</v>
      </c>
      <c r="J5" s="32">
        <v>12.5</v>
      </c>
      <c r="K5" s="32">
        <v>11.5</v>
      </c>
      <c r="L5" s="32">
        <v>11.5</v>
      </c>
      <c r="M5" s="32">
        <v>12.5</v>
      </c>
    </row>
    <row r="7" spans="1:13" ht="15.75" thickBot="1" x14ac:dyDescent="0.3"/>
    <row r="8" spans="1:13" x14ac:dyDescent="0.25">
      <c r="A8" s="8" t="s">
        <v>3</v>
      </c>
      <c r="B8" s="2" t="s">
        <v>180</v>
      </c>
    </row>
    <row r="9" spans="1:13" ht="33.75" x14ac:dyDescent="0.25">
      <c r="A9" s="9" t="s">
        <v>4</v>
      </c>
      <c r="B9" s="18" t="s">
        <v>181</v>
      </c>
    </row>
    <row r="10" spans="1:13" x14ac:dyDescent="0.25">
      <c r="A10" s="9" t="s">
        <v>5</v>
      </c>
      <c r="B10" s="19" t="s">
        <v>86</v>
      </c>
    </row>
    <row r="11" spans="1:13" x14ac:dyDescent="0.25">
      <c r="A11" s="9" t="s">
        <v>6</v>
      </c>
      <c r="B11" s="4" t="s">
        <v>87</v>
      </c>
    </row>
    <row r="12" spans="1:13" ht="38.25" x14ac:dyDescent="0.25">
      <c r="A12" s="10" t="s">
        <v>188</v>
      </c>
      <c r="B12" s="5" t="s">
        <v>88</v>
      </c>
    </row>
    <row r="13" spans="1:13" ht="15.75" thickBot="1" x14ac:dyDescent="0.3">
      <c r="A13" s="9" t="s">
        <v>7</v>
      </c>
      <c r="B13" s="6">
        <v>10.75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</dc:creator>
  <cp:lastModifiedBy>Андрей Викторович Балабнович</cp:lastModifiedBy>
  <cp:lastPrinted>2022-07-11T09:43:13Z</cp:lastPrinted>
  <dcterms:created xsi:type="dcterms:W3CDTF">2019-12-09T12:48:14Z</dcterms:created>
  <dcterms:modified xsi:type="dcterms:W3CDTF">2022-07-11T09:44:21Z</dcterms:modified>
</cp:coreProperties>
</file>